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updateLinks="never" codeName="ThisWorkbook" autoCompressPictures="0"/>
  <mc:AlternateContent xmlns:mc="http://schemas.openxmlformats.org/markup-compatibility/2006">
    <mc:Choice Requires="x15">
      <x15ac:absPath xmlns:x15ac="http://schemas.microsoft.com/office/spreadsheetml/2010/11/ac" url="https://d.docs.live.net/c5d7e2ebd1f33eb5/Desktop/"/>
    </mc:Choice>
  </mc:AlternateContent>
  <xr:revisionPtr revIDLastSave="0" documentId="8_{3573D053-C9D0-427A-88F6-3F44746062E4}" xr6:coauthVersionLast="47" xr6:coauthVersionMax="47" xr10:uidLastSave="{00000000-0000-0000-0000-000000000000}"/>
  <bookViews>
    <workbookView xWindow="-110" yWindow="-110" windowWidth="18220" windowHeight="11620" firstSheet="4" activeTab="5" xr2:uid="{00000000-000D-0000-FFFF-FFFF00000000}"/>
  </bookViews>
  <sheets>
    <sheet name="Months" sheetId="15" state="hidden" r:id="rId1"/>
    <sheet name="CC 2" sheetId="21" state="hidden" r:id="rId2"/>
    <sheet name="CC 4" sheetId="20" state="hidden" r:id="rId3"/>
    <sheet name="1 Actual Cash Flows" sheetId="9" state="hidden" r:id="rId4"/>
    <sheet name="Guidance" sheetId="28" r:id="rId5"/>
    <sheet name="(PSB) Personal Survival Budget" sheetId="2" r:id="rId6"/>
    <sheet name="(SA) Sales Assumptions" sheetId="24" r:id="rId7"/>
    <sheet name="(CFF) Cash Flow Forecast" sheetId="22" r:id="rId8"/>
  </sheets>
  <externalReferences>
    <externalReference r:id="rId9"/>
  </externalReferences>
  <definedNames>
    <definedName name="Beginning_Balance" localSheetId="4">-FV(Guidance!Interest_Rate/12,Guidance!Payment_Number-1,-Guidance!Monthly_Payment,Guidance!Loan_Amount)</definedName>
    <definedName name="Beginning_Balance">-FV(Interest_Rate/12,Payment_Number-1,-Monthly_Payment,Loan_Amount)</definedName>
    <definedName name="ColumnTitle1" localSheetId="4">[1]!Loan[[#Headers],[No.]]</definedName>
    <definedName name="ColumnTitle1">#REF!</definedName>
    <definedName name="Ending_Balance" localSheetId="4">-FV(Guidance!Interest_Rate/12,Guidance!Payment_Number,-Guidance!Monthly_Payment,Guidance!Loan_Amount)</definedName>
    <definedName name="Ending_Balance">-FV(Interest_Rate/12,Payment_Number,-Monthly_Payment,Loan_Amount)</definedName>
    <definedName name="Full_Print">#REF!</definedName>
    <definedName name="Header_Row" localSheetId="4">ROW('[1]Loan Calculator'!$14:$14)</definedName>
    <definedName name="Header_Row">ROW(#REF!)</definedName>
    <definedName name="Header_Row_Back" localSheetId="4">ROW('[1]Loan Calculator'!$14:$14)</definedName>
    <definedName name="Header_Row_Back">ROW(#REF!)</definedName>
    <definedName name="Interest" localSheetId="4">-IPMT(Guidance!Interest_Rate/12,Guidance!Payment_Number,Guidance!Number_of_Payments,Guidance!Loan_Amount)</definedName>
    <definedName name="Interest">-IPMT(Interest_Rate/12,Payment_Number,Number_of_Payments,Loan_Amount)</definedName>
    <definedName name="Interest_Rate" localSheetId="4">'[1]Loan Calculator'!$E$6</definedName>
    <definedName name="Interest_Rate">#REF!</definedName>
    <definedName name="Last_Row" localSheetId="4">IF(Guidance!Values_Entered,Guidance!Header_Row+Guidance!Number_of_Payments,Guidance!Header_Row)</definedName>
    <definedName name="Last_Row">IF(Values_Entered,Header_Row+Number_of_Payments,Header_Row)</definedName>
    <definedName name="Loan_Amount" localSheetId="4">'[1]Loan Calculator'!$E$5</definedName>
    <definedName name="Loan_Amount">#REF!</definedName>
    <definedName name="Loan_Not_Paid" localSheetId="4">IF(Guidance!Payment_Number&lt;=Guidance!Number_of_Payments,1,0)</definedName>
    <definedName name="Loan_Not_Paid">IF(Payment_Number&lt;=Number_of_Payments,1,0)</definedName>
    <definedName name="Loan_Start" localSheetId="4">'[1]Loan Calculator'!$E$8</definedName>
    <definedName name="Loan_Start">#REF!</definedName>
    <definedName name="Loan_Years" localSheetId="4">'[1]Loan Calculator'!$E$7</definedName>
    <definedName name="Loan_Years">#REF!</definedName>
    <definedName name="Monthly_Payment" localSheetId="4">-PMT(Guidance!Interest_Rate/12,Guidance!Number_of_Payments,Guidance!Loan_Amount)</definedName>
    <definedName name="Monthly_Payment">-PMT(Interest_Rate/12,Number_of_Payments,Loan_Amount)</definedName>
    <definedName name="Number_of_Payments" localSheetId="4">'[1]Loan Calculator'!$E$11</definedName>
    <definedName name="Number_of_Payments">#REF!</definedName>
    <definedName name="Payment_Date" localSheetId="4">DATE(YEAR(Guidance!Loan_Start),MONTH(Guidance!Loan_Start)+Guidance!Payment_Number,DAY(Guidance!Loan_Start))</definedName>
    <definedName name="Payment_Date">DATE(YEAR(Loan_Start),MONTH(Loan_Start)+Payment_Number,DAY(Loan_Start))</definedName>
    <definedName name="Payment_Number" localSheetId="4">ROW()-Guidance!Header_Row</definedName>
    <definedName name="Payment_Number">ROW()-Header_Row</definedName>
    <definedName name="Principal" localSheetId="4">-PPMT(Guidance!Interest_Rate/12,Guidance!Payment_Number,Guidance!Number_of_Payments,Guidance!Loan_Amount)</definedName>
    <definedName name="Principal">-PPMT(Interest_Rate/12,Payment_Number,Number_of_Payments,Loan_Amount)</definedName>
    <definedName name="_xlnm.Print_Area" localSheetId="7">'(CFF) Cash Flow Forecast'!$A$1:$R$70</definedName>
    <definedName name="_xlnm.Print_Area" localSheetId="5">'(PSB) Personal Survival Budget'!$A$1:$H$62</definedName>
    <definedName name="_xlnm.Print_Area" localSheetId="6">'(SA) Sales Assumptions'!$A$1:$K$74</definedName>
    <definedName name="_xlnm.Print_Area" localSheetId="3">'1 Actual Cash Flows'!$A$1:$L$56</definedName>
    <definedName name="_xlnm.Print_Area" localSheetId="4">Guidance!$A$1:$O$23</definedName>
    <definedName name="RowTitleRegion1..E6">#REF!</definedName>
    <definedName name="RowTitleRegion2..E11">#REF!</definedName>
    <definedName name="Total_Cost" localSheetId="4">'[1]Loan Calculator'!$E$13</definedName>
    <definedName name="Total_Cost">#REF!</definedName>
    <definedName name="Total_Interest">#REF!</definedName>
    <definedName name="Values_Entered" localSheetId="4">IF(Guidance!Loan_Amount*Guidance!Interest_Rate*Guidance!Loan_Years*Guidance!Loan_Start&gt;0,1,0)</definedName>
    <definedName name="Values_Entered">IF(Loan_Amount*Interest_Rate*Loan_Years*Loan_Start&gt;0,1,0)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21" i="24" l="1"/>
  <c r="E21" i="24"/>
  <c r="F21" i="24"/>
  <c r="C21" i="24"/>
  <c r="G27" i="24" l="1"/>
  <c r="G28" i="24"/>
  <c r="G29" i="24"/>
  <c r="G30" i="24"/>
  <c r="G31" i="24"/>
  <c r="G32" i="24"/>
  <c r="G33" i="24"/>
  <c r="G34" i="24"/>
  <c r="G35" i="24"/>
  <c r="G36" i="24"/>
  <c r="G37" i="24"/>
  <c r="G38" i="24"/>
  <c r="Q24" i="22" l="1"/>
  <c r="Q25" i="22"/>
  <c r="H27" i="24" l="1"/>
  <c r="G45" i="2"/>
  <c r="G46" i="2"/>
  <c r="G25" i="2"/>
  <c r="G24" i="2"/>
  <c r="J72" i="24" l="1"/>
  <c r="C72" i="24"/>
  <c r="D72" i="24"/>
  <c r="E72" i="24"/>
  <c r="F72" i="24"/>
  <c r="J71" i="24"/>
  <c r="C71" i="24"/>
  <c r="D71" i="24"/>
  <c r="E71" i="24"/>
  <c r="F71" i="24"/>
  <c r="J70" i="24"/>
  <c r="C70" i="24"/>
  <c r="D70" i="24"/>
  <c r="E70" i="24"/>
  <c r="F70" i="24"/>
  <c r="J69" i="24"/>
  <c r="C69" i="24"/>
  <c r="D69" i="24"/>
  <c r="E69" i="24"/>
  <c r="F69" i="24"/>
  <c r="J68" i="24"/>
  <c r="C68" i="24"/>
  <c r="D68" i="24"/>
  <c r="E68" i="24"/>
  <c r="F68" i="24"/>
  <c r="J67" i="24"/>
  <c r="C67" i="24"/>
  <c r="D67" i="24"/>
  <c r="E67" i="24"/>
  <c r="F67" i="24"/>
  <c r="J66" i="24"/>
  <c r="C66" i="24"/>
  <c r="D66" i="24"/>
  <c r="E66" i="24"/>
  <c r="F66" i="24"/>
  <c r="J65" i="24"/>
  <c r="C65" i="24"/>
  <c r="D65" i="24"/>
  <c r="E65" i="24"/>
  <c r="F65" i="24"/>
  <c r="J64" i="24"/>
  <c r="C64" i="24"/>
  <c r="D64" i="24"/>
  <c r="E64" i="24"/>
  <c r="F64" i="24"/>
  <c r="J63" i="24"/>
  <c r="C63" i="24"/>
  <c r="D63" i="24"/>
  <c r="E63" i="24"/>
  <c r="F63" i="24"/>
  <c r="J62" i="24"/>
  <c r="C62" i="24"/>
  <c r="D62" i="24"/>
  <c r="E62" i="24"/>
  <c r="F62" i="24"/>
  <c r="J61" i="24"/>
  <c r="C61" i="24"/>
  <c r="D61" i="24"/>
  <c r="E61" i="24"/>
  <c r="F61" i="24"/>
  <c r="J55" i="24"/>
  <c r="C55" i="24"/>
  <c r="D55" i="24"/>
  <c r="E55" i="24"/>
  <c r="F55" i="24"/>
  <c r="J54" i="24"/>
  <c r="C54" i="24"/>
  <c r="D54" i="24"/>
  <c r="E54" i="24"/>
  <c r="F54" i="24"/>
  <c r="J53" i="24"/>
  <c r="C53" i="24"/>
  <c r="D53" i="24"/>
  <c r="E53" i="24"/>
  <c r="F53" i="24"/>
  <c r="J52" i="24"/>
  <c r="C52" i="24"/>
  <c r="D52" i="24"/>
  <c r="E52" i="24"/>
  <c r="F52" i="24"/>
  <c r="J51" i="24"/>
  <c r="C51" i="24"/>
  <c r="D51" i="24"/>
  <c r="E51" i="24"/>
  <c r="F51" i="24"/>
  <c r="J50" i="24"/>
  <c r="C50" i="24"/>
  <c r="D50" i="24"/>
  <c r="E50" i="24"/>
  <c r="F50" i="24"/>
  <c r="J49" i="24"/>
  <c r="C49" i="24"/>
  <c r="D49" i="24"/>
  <c r="E49" i="24"/>
  <c r="F49" i="24"/>
  <c r="J48" i="24"/>
  <c r="C48" i="24"/>
  <c r="D48" i="24"/>
  <c r="E48" i="24"/>
  <c r="F48" i="24"/>
  <c r="J47" i="24"/>
  <c r="C47" i="24"/>
  <c r="D47" i="24"/>
  <c r="E47" i="24"/>
  <c r="F47" i="24"/>
  <c r="J46" i="24"/>
  <c r="C46" i="24"/>
  <c r="D46" i="24"/>
  <c r="E46" i="24"/>
  <c r="F46" i="24"/>
  <c r="J45" i="24"/>
  <c r="C45" i="24"/>
  <c r="D45" i="24"/>
  <c r="E45" i="24"/>
  <c r="F45" i="24"/>
  <c r="J44" i="24"/>
  <c r="C44" i="24"/>
  <c r="D44" i="24"/>
  <c r="E44" i="24"/>
  <c r="F44" i="24"/>
  <c r="H38" i="24"/>
  <c r="H37" i="24"/>
  <c r="H36" i="24"/>
  <c r="H35" i="24"/>
  <c r="H34" i="24"/>
  <c r="H33" i="24"/>
  <c r="H32" i="24"/>
  <c r="H31" i="24"/>
  <c r="H30" i="24"/>
  <c r="H29" i="24"/>
  <c r="H28" i="24"/>
  <c r="J21" i="24"/>
  <c r="P49" i="22"/>
  <c r="O49" i="22"/>
  <c r="N49" i="22"/>
  <c r="M49" i="22"/>
  <c r="L49" i="22"/>
  <c r="K49" i="22"/>
  <c r="J49" i="22"/>
  <c r="I49" i="22"/>
  <c r="H49" i="22"/>
  <c r="G49" i="22"/>
  <c r="F49" i="22"/>
  <c r="Q49" i="22" s="1"/>
  <c r="D28" i="22"/>
  <c r="D34" i="22"/>
  <c r="Q34" i="22" s="1"/>
  <c r="Q55" i="22"/>
  <c r="Q54" i="22"/>
  <c r="Q53" i="22"/>
  <c r="Q52" i="22"/>
  <c r="Q51" i="22"/>
  <c r="Q50" i="22"/>
  <c r="Q48" i="22"/>
  <c r="Q47" i="22"/>
  <c r="Q45" i="22"/>
  <c r="Q44" i="22"/>
  <c r="Q43" i="22"/>
  <c r="Q42" i="22"/>
  <c r="Q41" i="22"/>
  <c r="Q40" i="22"/>
  <c r="Q39" i="22"/>
  <c r="Q38" i="22"/>
  <c r="Q37" i="22"/>
  <c r="Q36" i="22"/>
  <c r="Q35" i="22"/>
  <c r="Q27" i="22"/>
  <c r="Q26" i="22"/>
  <c r="Q23" i="22"/>
  <c r="Q22" i="22"/>
  <c r="Q21" i="22"/>
  <c r="Q20" i="22"/>
  <c r="Q19" i="22"/>
  <c r="E43" i="9"/>
  <c r="K42" i="9"/>
  <c r="K41" i="9"/>
  <c r="K40" i="9"/>
  <c r="K39" i="9"/>
  <c r="K38" i="9"/>
  <c r="K36" i="9"/>
  <c r="K35" i="9"/>
  <c r="K34" i="9"/>
  <c r="K33" i="9"/>
  <c r="K32" i="9"/>
  <c r="K31" i="9"/>
  <c r="K30" i="9"/>
  <c r="K29" i="9"/>
  <c r="K28" i="9"/>
  <c r="K27" i="9"/>
  <c r="K26" i="9"/>
  <c r="K25" i="9"/>
  <c r="K24" i="9"/>
  <c r="J19" i="9"/>
  <c r="I19" i="9"/>
  <c r="H19" i="9"/>
  <c r="G19" i="9"/>
  <c r="F19" i="9"/>
  <c r="E19" i="9"/>
  <c r="I37" i="9"/>
  <c r="H37" i="9"/>
  <c r="G37" i="9"/>
  <c r="F37" i="9"/>
  <c r="E45" i="9"/>
  <c r="D19" i="9"/>
  <c r="D43" i="9"/>
  <c r="J37" i="9"/>
  <c r="K23" i="9"/>
  <c r="K18" i="9"/>
  <c r="K17" i="9"/>
  <c r="K16" i="9"/>
  <c r="K15" i="9"/>
  <c r="K14" i="9"/>
  <c r="K13" i="9"/>
  <c r="E29" i="2"/>
  <c r="G22" i="2"/>
  <c r="G23" i="2"/>
  <c r="G27" i="2"/>
  <c r="G26" i="2"/>
  <c r="G33" i="2"/>
  <c r="G34" i="2"/>
  <c r="G35" i="2"/>
  <c r="G36" i="2"/>
  <c r="G37" i="2"/>
  <c r="G38" i="2"/>
  <c r="G39" i="2"/>
  <c r="G40" i="2"/>
  <c r="G41" i="2"/>
  <c r="G42" i="2"/>
  <c r="G43" i="2"/>
  <c r="G44" i="2"/>
  <c r="G47" i="2"/>
  <c r="G48" i="2"/>
  <c r="G49" i="2"/>
  <c r="G50" i="2"/>
  <c r="G51" i="2"/>
  <c r="G32" i="2"/>
  <c r="G21" i="2"/>
  <c r="G28" i="2"/>
  <c r="E52" i="2"/>
  <c r="K37" i="9"/>
  <c r="F43" i="9"/>
  <c r="D45" i="9"/>
  <c r="D49" i="9"/>
  <c r="K19" i="9"/>
  <c r="F45" i="9"/>
  <c r="E47" i="9"/>
  <c r="E49" i="9"/>
  <c r="F47" i="9"/>
  <c r="F49" i="9"/>
  <c r="G47" i="9"/>
  <c r="G43" i="9"/>
  <c r="G45" i="9"/>
  <c r="G49" i="9"/>
  <c r="H47" i="9"/>
  <c r="H43" i="9"/>
  <c r="H45" i="9"/>
  <c r="J43" i="9"/>
  <c r="J45" i="9"/>
  <c r="I43" i="9"/>
  <c r="H49" i="9"/>
  <c r="I47" i="9"/>
  <c r="I45" i="9"/>
  <c r="I49" i="9"/>
  <c r="J47" i="9"/>
  <c r="K43" i="9"/>
  <c r="K45" i="9"/>
  <c r="J49" i="9"/>
  <c r="K47" i="9"/>
  <c r="K49" i="9"/>
  <c r="G64" i="24" l="1"/>
  <c r="H64" i="24" s="1"/>
  <c r="G70" i="24"/>
  <c r="N33" i="22" s="1"/>
  <c r="G48" i="24"/>
  <c r="I18" i="22" s="1"/>
  <c r="I28" i="22" s="1"/>
  <c r="G50" i="24"/>
  <c r="K18" i="22" s="1"/>
  <c r="K28" i="22" s="1"/>
  <c r="G52" i="24"/>
  <c r="H52" i="24" s="1"/>
  <c r="G44" i="24"/>
  <c r="H44" i="24" s="1"/>
  <c r="G72" i="24"/>
  <c r="G66" i="24"/>
  <c r="G69" i="24"/>
  <c r="M33" i="22" s="1"/>
  <c r="G68" i="24"/>
  <c r="G71" i="24"/>
  <c r="G62" i="24"/>
  <c r="H62" i="24" s="1"/>
  <c r="G65" i="24"/>
  <c r="H65" i="24" s="1"/>
  <c r="G67" i="24"/>
  <c r="G61" i="24"/>
  <c r="H61" i="24" s="1"/>
  <c r="G63" i="24"/>
  <c r="H63" i="24" s="1"/>
  <c r="G47" i="24"/>
  <c r="H18" i="22" s="1"/>
  <c r="H28" i="22" s="1"/>
  <c r="G55" i="24"/>
  <c r="G46" i="24"/>
  <c r="H46" i="24" s="1"/>
  <c r="G54" i="24"/>
  <c r="O18" i="22" s="1"/>
  <c r="O28" i="22" s="1"/>
  <c r="G51" i="24"/>
  <c r="H51" i="24" s="1"/>
  <c r="G45" i="24"/>
  <c r="H45" i="24" s="1"/>
  <c r="G53" i="24"/>
  <c r="N18" i="22" s="1"/>
  <c r="N28" i="22" s="1"/>
  <c r="H55" i="24"/>
  <c r="P18" i="22"/>
  <c r="P28" i="22" s="1"/>
  <c r="G49" i="24"/>
  <c r="G52" i="2"/>
  <c r="G29" i="2"/>
  <c r="E55" i="2"/>
  <c r="E46" i="22" s="1"/>
  <c r="F46" i="22" s="1"/>
  <c r="G46" i="22" s="1"/>
  <c r="H46" i="22" s="1"/>
  <c r="D56" i="22"/>
  <c r="D58" i="22" s="1"/>
  <c r="D62" i="22" s="1"/>
  <c r="E60" i="22" s="1"/>
  <c r="E18" i="22" l="1"/>
  <c r="E28" i="22" s="1"/>
  <c r="H67" i="24"/>
  <c r="K33" i="22"/>
  <c r="H71" i="24"/>
  <c r="O33" i="22"/>
  <c r="H68" i="24"/>
  <c r="L33" i="22"/>
  <c r="H66" i="24"/>
  <c r="J33" i="22"/>
  <c r="H72" i="24"/>
  <c r="P33" i="22"/>
  <c r="H50" i="24"/>
  <c r="H53" i="24"/>
  <c r="H48" i="24"/>
  <c r="H33" i="22"/>
  <c r="H56" i="22" s="1"/>
  <c r="H58" i="22" s="1"/>
  <c r="H70" i="24"/>
  <c r="G33" i="22"/>
  <c r="G56" i="22" s="1"/>
  <c r="M18" i="22"/>
  <c r="M28" i="22" s="1"/>
  <c r="H54" i="24"/>
  <c r="H69" i="24"/>
  <c r="L18" i="22"/>
  <c r="L28" i="22" s="1"/>
  <c r="F18" i="22"/>
  <c r="F28" i="22" s="1"/>
  <c r="H47" i="24"/>
  <c r="I33" i="22"/>
  <c r="F33" i="22"/>
  <c r="F56" i="22" s="1"/>
  <c r="E33" i="22"/>
  <c r="E56" i="22" s="1"/>
  <c r="G18" i="22"/>
  <c r="G28" i="22" s="1"/>
  <c r="G55" i="2"/>
  <c r="H49" i="24"/>
  <c r="J18" i="22"/>
  <c r="J28" i="22" s="1"/>
  <c r="I46" i="22"/>
  <c r="J46" i="22" s="1"/>
  <c r="K46" i="22" s="1"/>
  <c r="K56" i="22" s="1"/>
  <c r="K58" i="22" s="1"/>
  <c r="E58" i="22" l="1"/>
  <c r="E62" i="22" s="1"/>
  <c r="F60" i="22" s="1"/>
  <c r="F58" i="22"/>
  <c r="Q33" i="22"/>
  <c r="G58" i="22"/>
  <c r="Q28" i="22"/>
  <c r="L46" i="22"/>
  <c r="M46" i="22" s="1"/>
  <c r="I56" i="22"/>
  <c r="I58" i="22" s="1"/>
  <c r="J56" i="22"/>
  <c r="J58" i="22" s="1"/>
  <c r="Q18" i="22"/>
  <c r="L56" i="22"/>
  <c r="L58" i="22" s="1"/>
  <c r="F62" i="22" l="1"/>
  <c r="G60" i="22" s="1"/>
  <c r="G62" i="22" s="1"/>
  <c r="H60" i="22" s="1"/>
  <c r="H62" i="22" s="1"/>
  <c r="I60" i="22" s="1"/>
  <c r="I62" i="22" s="1"/>
  <c r="J60" i="22" s="1"/>
  <c r="J62" i="22" s="1"/>
  <c r="K60" i="22" s="1"/>
  <c r="K62" i="22" s="1"/>
  <c r="L60" i="22" s="1"/>
  <c r="L62" i="22" s="1"/>
  <c r="M60" i="22" s="1"/>
  <c r="N46" i="22"/>
  <c r="M56" i="22"/>
  <c r="M58" i="22" l="1"/>
  <c r="M62" i="22" s="1"/>
  <c r="N60" i="22" s="1"/>
  <c r="O46" i="22"/>
  <c r="N56" i="22"/>
  <c r="N58" i="22" s="1"/>
  <c r="N62" i="22" l="1"/>
  <c r="O60" i="22" s="1"/>
  <c r="P46" i="22"/>
  <c r="P56" i="22" s="1"/>
  <c r="P58" i="22" s="1"/>
  <c r="O56" i="22"/>
  <c r="O58" i="22" s="1"/>
  <c r="O62" i="22" l="1"/>
  <c r="P60" i="22" s="1"/>
  <c r="P62" i="22" s="1"/>
  <c r="Q60" i="22" s="1"/>
  <c r="Q62" i="22" s="1"/>
  <c r="Q56" i="22"/>
  <c r="Q58" i="22" s="1"/>
  <c r="Q46"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Jane Cormack</author>
  </authors>
  <commentList>
    <comment ref="B10" authorId="0" shapeId="0" xr:uid="{00000000-0006-0000-0100-000001000000}">
      <text>
        <r>
          <rPr>
            <b/>
            <sz val="10"/>
            <color indexed="81"/>
            <rFont val="Arial"/>
            <family val="2"/>
          </rPr>
          <t>Explanation</t>
        </r>
        <r>
          <rPr>
            <sz val="10"/>
            <color indexed="81"/>
            <rFont val="Arial"/>
            <family val="2"/>
          </rPr>
          <t xml:space="preserve">
This tab should be based on the month looking 6 months back - e.g. so if today was June 2018, your starting month would be January 2018. The cash flow should break down your month to month income over the past 6 months.
Click on the cell to reveal a drop down list.</t>
        </r>
      </text>
    </comment>
    <comment ref="B12" authorId="0" shapeId="0" xr:uid="{00000000-0006-0000-0100-000002000000}">
      <text>
        <r>
          <rPr>
            <b/>
            <sz val="10"/>
            <color indexed="81"/>
            <rFont val="Arial"/>
            <family val="2"/>
          </rPr>
          <t>Explanation:</t>
        </r>
        <r>
          <rPr>
            <sz val="10"/>
            <color indexed="81"/>
            <rFont val="Arial"/>
            <family val="2"/>
          </rPr>
          <t xml:space="preserve">
This is where you list any money that has come in to your business in the last six-months, such as product or service sales, equity or other investments or other forms of debt finance, like a loan.
The number of items you include will depend on your business model, but a typical revenue section usually includes between three and six items. If any of the pre-listed items are not relevant to your business, simply mark '0' in in the value field; and equally, if there are any items missing from the list, you can add them in the free fields at the bottom of the table.</t>
        </r>
      </text>
    </comment>
    <comment ref="C12" authorId="0" shapeId="0" xr:uid="{00000000-0006-0000-0100-000003000000}">
      <text>
        <r>
          <rPr>
            <b/>
            <sz val="10"/>
            <color indexed="81"/>
            <rFont val="Arial"/>
            <family val="2"/>
          </rPr>
          <t xml:space="preserve">Explanation:
</t>
        </r>
        <r>
          <rPr>
            <sz val="10"/>
            <color indexed="81"/>
            <rFont val="Arial"/>
            <family val="2"/>
          </rPr>
          <t xml:space="preserve">
Add a brief description for any items to help your Business Adviser understand each cash in-flow.</t>
        </r>
      </text>
    </comment>
    <comment ref="D12" authorId="0" shapeId="0" xr:uid="{00000000-0006-0000-0100-000004000000}">
      <text>
        <r>
          <rPr>
            <b/>
            <sz val="10"/>
            <color indexed="81"/>
            <rFont val="Arial"/>
            <family val="2"/>
          </rPr>
          <t>Explanation:</t>
        </r>
        <r>
          <rPr>
            <sz val="10"/>
            <color indexed="81"/>
            <rFont val="Arial"/>
            <family val="2"/>
          </rPr>
          <t xml:space="preserve">
Enter any money that you had at the start of this six-month period. Leave it blank if this does not apply to some/any of your items.</t>
        </r>
      </text>
    </comment>
    <comment ref="K12" authorId="0" shapeId="0" xr:uid="{00000000-0006-0000-0100-000005000000}">
      <text>
        <r>
          <rPr>
            <b/>
            <sz val="10"/>
            <color indexed="81"/>
            <rFont val="Arial"/>
            <family val="2"/>
          </rPr>
          <t>Explanation:</t>
        </r>
        <r>
          <rPr>
            <sz val="10"/>
            <color indexed="81"/>
            <rFont val="Arial"/>
            <family val="2"/>
          </rPr>
          <t xml:space="preserve">
This column will give you the six-month total for each of your cash in-flows.</t>
        </r>
      </text>
    </comment>
    <comment ref="B13" authorId="0" shapeId="0" xr:uid="{00000000-0006-0000-0100-000006000000}">
      <text>
        <r>
          <rPr>
            <b/>
            <sz val="10"/>
            <color indexed="81"/>
            <rFont val="Arial"/>
            <family val="2"/>
          </rPr>
          <t xml:space="preserve">Explanation:
</t>
        </r>
        <r>
          <rPr>
            <sz val="10"/>
            <color indexed="81"/>
            <rFont val="Arial"/>
            <family val="2"/>
          </rPr>
          <t>Enter in the value of the sales you received each month for last six-months. 
If it's easier, you may wish to break this down into different sources of revenue using the blank fields below. If this is the case, provide a clear description of what you have included in each so it is clear to your Business Adviser.</t>
        </r>
      </text>
    </comment>
    <comment ref="B14" authorId="0" shapeId="0" xr:uid="{00000000-0006-0000-0100-000007000000}">
      <text>
        <r>
          <rPr>
            <b/>
            <sz val="10"/>
            <color indexed="81"/>
            <rFont val="Arial"/>
            <family val="2"/>
          </rPr>
          <t>Explanation:</t>
        </r>
        <r>
          <rPr>
            <sz val="10"/>
            <color indexed="81"/>
            <rFont val="Arial"/>
            <family val="2"/>
          </rPr>
          <t xml:space="preserve">
This might be money that you have personally put into the business or money that your business partners, private investors or other individuals have contributed. This could also be money that you have been gifted or inherited.</t>
        </r>
      </text>
    </comment>
    <comment ref="B15" authorId="0" shapeId="0" xr:uid="{00000000-0006-0000-0100-000008000000}">
      <text>
        <r>
          <rPr>
            <b/>
            <sz val="10"/>
            <color indexed="81"/>
            <rFont val="Arial"/>
            <family val="2"/>
          </rPr>
          <t xml:space="preserve">Explanation:
</t>
        </r>
        <r>
          <rPr>
            <sz val="10"/>
            <color indexed="81"/>
            <rFont val="Arial"/>
            <family val="2"/>
          </rPr>
          <t xml:space="preserve">
Use this row for any debt based form of finance you have received, like a loan or credit facility. Please note, there should be evidence of this finance appearing in your business bank accounts.</t>
        </r>
      </text>
    </comment>
    <comment ref="B16" authorId="0" shapeId="0" xr:uid="{00000000-0006-0000-0100-000009000000}">
      <text>
        <r>
          <rPr>
            <b/>
            <sz val="10"/>
            <color indexed="81"/>
            <rFont val="Arial"/>
            <family val="2"/>
          </rPr>
          <t xml:space="preserve">Explanation:
</t>
        </r>
        <r>
          <rPr>
            <sz val="10"/>
            <color indexed="81"/>
            <rFont val="Arial"/>
            <family val="2"/>
          </rPr>
          <t xml:space="preserve">
Use these fields if your business has had any other income or cash in-flows in the last 6 months that are not covered in the above. 
Provide a description of these items in the next field.</t>
        </r>
      </text>
    </comment>
    <comment ref="B17" authorId="0" shapeId="0" xr:uid="{00000000-0006-0000-0100-00000A000000}">
      <text>
        <r>
          <rPr>
            <b/>
            <sz val="10"/>
            <color indexed="81"/>
            <rFont val="Arial"/>
            <family val="2"/>
          </rPr>
          <t xml:space="preserve">Explanation:
</t>
        </r>
        <r>
          <rPr>
            <sz val="10"/>
            <color indexed="81"/>
            <rFont val="Arial"/>
            <family val="2"/>
          </rPr>
          <t xml:space="preserve">
Use these fields if your business has had any other income or cash in-flows in the last 6 months that are not covered in the above. 
Provide a description of these items in the next field.</t>
        </r>
      </text>
    </comment>
    <comment ref="B18" authorId="0" shapeId="0" xr:uid="{00000000-0006-0000-0100-00000B000000}">
      <text>
        <r>
          <rPr>
            <b/>
            <sz val="10"/>
            <color indexed="81"/>
            <rFont val="Arial"/>
            <family val="2"/>
          </rPr>
          <t xml:space="preserve">Explanation:
</t>
        </r>
        <r>
          <rPr>
            <sz val="10"/>
            <color indexed="81"/>
            <rFont val="Arial"/>
            <family val="2"/>
          </rPr>
          <t xml:space="preserve">
Use these fields if your business has had any other income or cash in-flows in the last 6 months that are not covered in the above. 
Provide a description of these items in the next field.</t>
        </r>
      </text>
    </comment>
    <comment ref="B19" authorId="0" shapeId="0" xr:uid="{00000000-0006-0000-0100-00000C000000}">
      <text>
        <r>
          <rPr>
            <b/>
            <sz val="10"/>
            <color indexed="81"/>
            <rFont val="Arial"/>
            <family val="2"/>
          </rPr>
          <t>Explanation:</t>
        </r>
        <r>
          <rPr>
            <sz val="10"/>
            <color indexed="81"/>
            <rFont val="Arial"/>
            <family val="2"/>
          </rPr>
          <t xml:space="preserve">
Your total cash in-flow is made up of all your individual sources of income added together.</t>
        </r>
      </text>
    </comment>
    <comment ref="B22" authorId="0" shapeId="0" xr:uid="{00000000-0006-0000-0100-00000D000000}">
      <text>
        <r>
          <rPr>
            <b/>
            <sz val="10"/>
            <color indexed="81"/>
            <rFont val="Arial"/>
            <family val="2"/>
          </rPr>
          <t>Explanation:</t>
        </r>
        <r>
          <rPr>
            <sz val="10"/>
            <color indexed="81"/>
            <rFont val="Arial"/>
            <family val="2"/>
          </rPr>
          <t xml:space="preserve">
This is where you list any of the costs your business incurs, how frequently it incurs them and when these costs will take place. 
The number of items you include will depend on your business model.
If any of the pre-listed items are not relevant to your business, simply mark '0' in in the value field; and equally, if there are any items missing from the list, you can add them in the free fields at the bottom of the table.</t>
        </r>
      </text>
    </comment>
    <comment ref="C22" authorId="0" shapeId="0" xr:uid="{00000000-0006-0000-0100-00000E000000}">
      <text>
        <r>
          <rPr>
            <b/>
            <sz val="10"/>
            <color indexed="81"/>
            <rFont val="Arial"/>
            <family val="2"/>
          </rPr>
          <t xml:space="preserve">Explanation:
</t>
        </r>
        <r>
          <rPr>
            <sz val="10"/>
            <color indexed="81"/>
            <rFont val="Arial"/>
            <family val="2"/>
          </rPr>
          <t xml:space="preserve">
Add a brief description for any items to help your Business Adviser understand each cash out-flow.</t>
        </r>
      </text>
    </comment>
    <comment ref="D22" authorId="0" shapeId="0" xr:uid="{00000000-0006-0000-0100-00000F000000}">
      <text>
        <r>
          <rPr>
            <b/>
            <sz val="10"/>
            <color indexed="81"/>
            <rFont val="Arial"/>
            <family val="2"/>
          </rPr>
          <t>Explanation:</t>
        </r>
        <r>
          <rPr>
            <sz val="10"/>
            <color indexed="81"/>
            <rFont val="Arial"/>
            <family val="2"/>
          </rPr>
          <t xml:space="preserve">
Enter any expenses that you had at the start of this six-month period. Leave it blank if this does not apply to some/any of your items.</t>
        </r>
      </text>
    </comment>
    <comment ref="K22" authorId="0" shapeId="0" xr:uid="{00000000-0006-0000-0100-000010000000}">
      <text>
        <r>
          <rPr>
            <b/>
            <sz val="10"/>
            <color indexed="81"/>
            <rFont val="Arial"/>
            <family val="2"/>
          </rPr>
          <t>Explanation:</t>
        </r>
        <r>
          <rPr>
            <sz val="10"/>
            <color indexed="81"/>
            <rFont val="Arial"/>
            <family val="2"/>
          </rPr>
          <t xml:space="preserve">
This column will give you the six-month total for each of your cash out-flows.</t>
        </r>
      </text>
    </comment>
    <comment ref="B23" authorId="0" shapeId="0" xr:uid="{00000000-0006-0000-0100-000011000000}">
      <text>
        <r>
          <rPr>
            <b/>
            <sz val="10"/>
            <color indexed="81"/>
            <rFont val="Arial"/>
            <family val="2"/>
          </rPr>
          <t xml:space="preserve">Explanation:
</t>
        </r>
        <r>
          <rPr>
            <sz val="10"/>
            <color indexed="81"/>
            <rFont val="Arial"/>
            <family val="2"/>
          </rPr>
          <t xml:space="preserve">
This is the costs you incurred to produce all of your sales over the last six-months. </t>
        </r>
      </text>
    </comment>
    <comment ref="B24" authorId="0" shapeId="0" xr:uid="{00000000-0006-0000-0100-000012000000}">
      <text>
        <r>
          <rPr>
            <b/>
            <sz val="10"/>
            <color indexed="81"/>
            <rFont val="Arial"/>
            <family val="2"/>
          </rPr>
          <t>Explanation:</t>
        </r>
        <r>
          <rPr>
            <sz val="10"/>
            <color indexed="81"/>
            <rFont val="Arial"/>
            <family val="2"/>
          </rPr>
          <t xml:space="preserve">
You may be leasing your own venue, paying a membership fee to a hotdesking work hub, or working in a retail space. What costs did you incur to do this for each of the last six-months?</t>
        </r>
      </text>
    </comment>
    <comment ref="B25" authorId="0" shapeId="0" xr:uid="{00000000-0006-0000-0100-000013000000}">
      <text>
        <r>
          <rPr>
            <b/>
            <sz val="10"/>
            <color indexed="81"/>
            <rFont val="Arial"/>
            <family val="2"/>
          </rPr>
          <t>Explanation:</t>
        </r>
        <r>
          <rPr>
            <sz val="10"/>
            <color indexed="81"/>
            <rFont val="Arial"/>
            <family val="2"/>
          </rPr>
          <t xml:space="preserve">
If you have a business premises or work from a home office, then it is likely that you will have been paying business rates to your local council.</t>
        </r>
      </text>
    </comment>
    <comment ref="B26" authorId="0" shapeId="0" xr:uid="{00000000-0006-0000-0100-000014000000}">
      <text>
        <r>
          <rPr>
            <b/>
            <sz val="10"/>
            <color indexed="81"/>
            <rFont val="Arial"/>
            <family val="2"/>
          </rPr>
          <t xml:space="preserve">Explanation:
</t>
        </r>
        <r>
          <rPr>
            <sz val="10"/>
            <color indexed="81"/>
            <rFont val="Arial"/>
            <family val="2"/>
          </rPr>
          <t xml:space="preserve">You can group all of your utilities together into one monthly line item. This might include things like your gas, electricity or water payments you made for your business in the last six-months.
</t>
        </r>
      </text>
    </comment>
    <comment ref="B27" authorId="0" shapeId="0" xr:uid="{00000000-0006-0000-0100-000015000000}">
      <text>
        <r>
          <rPr>
            <b/>
            <sz val="10"/>
            <color indexed="81"/>
            <rFont val="Arial"/>
            <family val="2"/>
          </rPr>
          <t xml:space="preserve">Explanation:
</t>
        </r>
        <r>
          <rPr>
            <sz val="10"/>
            <color indexed="81"/>
            <rFont val="Arial"/>
            <family val="2"/>
          </rPr>
          <t>Did you pay insurance for any aspect of your business in the last six-months? This could be anything from premises, stock or equipment insurance to personal or employee liability insurance.</t>
        </r>
      </text>
    </comment>
    <comment ref="B28" authorId="0" shapeId="0" xr:uid="{00000000-0006-0000-0100-000016000000}">
      <text>
        <r>
          <rPr>
            <b/>
            <sz val="10"/>
            <color indexed="81"/>
            <rFont val="Arial"/>
            <family val="2"/>
          </rPr>
          <t xml:space="preserve">Explanation:
</t>
        </r>
        <r>
          <rPr>
            <sz val="10"/>
            <color indexed="81"/>
            <rFont val="Arial"/>
            <family val="2"/>
          </rPr>
          <t xml:space="preserve">
Think about any costs you incurred for this line item across your business, including the cost for each individual staff member if relevant.</t>
        </r>
      </text>
    </comment>
    <comment ref="B29" authorId="0" shapeId="0" xr:uid="{00000000-0006-0000-0100-000017000000}">
      <text>
        <r>
          <rPr>
            <b/>
            <sz val="10"/>
            <color indexed="81"/>
            <rFont val="Arial"/>
            <family val="2"/>
          </rPr>
          <t xml:space="preserve">Explanation:
</t>
        </r>
        <r>
          <rPr>
            <sz val="10"/>
            <color indexed="81"/>
            <rFont val="Arial"/>
            <family val="2"/>
          </rPr>
          <t xml:space="preserve">Think about what money you used to promote your business and drive sales in the last six-months. </t>
        </r>
      </text>
    </comment>
    <comment ref="B30" authorId="0" shapeId="0" xr:uid="{00000000-0006-0000-0100-000018000000}">
      <text>
        <r>
          <rPr>
            <b/>
            <sz val="10"/>
            <color indexed="81"/>
            <rFont val="Arial"/>
            <family val="2"/>
          </rPr>
          <t xml:space="preserve">Explanation:
</t>
        </r>
        <r>
          <rPr>
            <sz val="10"/>
            <color indexed="81"/>
            <rFont val="Arial"/>
            <family val="2"/>
          </rPr>
          <t>If you use a vehicle to operate your business, how much did you spend each month on fuel, insurance, registration, repairs?</t>
        </r>
      </text>
    </comment>
    <comment ref="B31" authorId="0" shapeId="0" xr:uid="{00000000-0006-0000-0100-000019000000}">
      <text>
        <r>
          <rPr>
            <b/>
            <sz val="10"/>
            <color indexed="81"/>
            <rFont val="Arial"/>
            <family val="2"/>
          </rPr>
          <t xml:space="preserve">Explanation:
</t>
        </r>
        <r>
          <rPr>
            <sz val="10"/>
            <color indexed="81"/>
            <rFont val="Arial"/>
            <family val="2"/>
          </rPr>
          <t xml:space="preserve">
This is the cost of purchasing or leasing equipment to produce your product(s) and/or service(s), or the use of software to support you in delivering your product(s) and/or service(s).</t>
        </r>
      </text>
    </comment>
    <comment ref="B32" authorId="0" shapeId="0" xr:uid="{00000000-0006-0000-0100-00001A000000}">
      <text>
        <r>
          <rPr>
            <b/>
            <sz val="10"/>
            <color indexed="81"/>
            <rFont val="Arial"/>
            <family val="2"/>
          </rPr>
          <t xml:space="preserve">Explanation:
</t>
        </r>
        <r>
          <rPr>
            <sz val="10"/>
            <color indexed="81"/>
            <rFont val="Arial"/>
            <family val="2"/>
          </rPr>
          <t>Every business incurs administrative costs, whether it is postage stamps to send out your product(s) and/or service(s), stationery products for you and your team, or printing facilities. How much did you spend in the last six-months?</t>
        </r>
      </text>
    </comment>
    <comment ref="B33" authorId="0" shapeId="0" xr:uid="{00000000-0006-0000-0100-00001B000000}">
      <text>
        <r>
          <rPr>
            <b/>
            <sz val="10"/>
            <color indexed="81"/>
            <rFont val="Arial"/>
            <family val="2"/>
          </rPr>
          <t xml:space="preserve">Explanation:
</t>
        </r>
        <r>
          <rPr>
            <sz val="10"/>
            <color indexed="81"/>
            <rFont val="Arial"/>
            <family val="2"/>
          </rPr>
          <t>If you run a product based business then you may incur monthly fees for transport and delivery of your goods.</t>
        </r>
      </text>
    </comment>
    <comment ref="B34" authorId="0" shapeId="0" xr:uid="{00000000-0006-0000-0100-00001C000000}">
      <text>
        <r>
          <rPr>
            <b/>
            <sz val="10"/>
            <color indexed="81"/>
            <rFont val="Arial"/>
            <family val="2"/>
          </rPr>
          <t xml:space="preserve">Explanation:
</t>
        </r>
        <r>
          <rPr>
            <sz val="10"/>
            <color indexed="81"/>
            <rFont val="Arial"/>
            <family val="2"/>
          </rPr>
          <t>Think about any professional services you used in the last six-months to manage your business. This might have been on a retainer or ad-hoc basis. 
For example, a lawyer, accountant, designer or marketing consultant.</t>
        </r>
      </text>
    </comment>
    <comment ref="B35" authorId="0" shapeId="0" xr:uid="{00000000-0006-0000-0100-00001D000000}">
      <text>
        <r>
          <rPr>
            <b/>
            <sz val="10"/>
            <color indexed="81"/>
            <rFont val="Arial"/>
            <family val="2"/>
          </rPr>
          <t>Explanation:</t>
        </r>
        <r>
          <rPr>
            <sz val="10"/>
            <color indexed="81"/>
            <rFont val="Arial"/>
            <family val="2"/>
          </rPr>
          <t xml:space="preserve">
These cells are based on how much you have drawn from the business as a salary to cover your expenses in the last six-months. These drawings should appear on your bank statements and may have been withdrawn as a one-off payment each month or as numerous payments throughout the month.
Either way, reflect the total monthly amount in this row.</t>
        </r>
      </text>
    </comment>
    <comment ref="B36" authorId="0" shapeId="0" xr:uid="{00000000-0006-0000-0100-00001E000000}">
      <text>
        <r>
          <rPr>
            <b/>
            <sz val="10"/>
            <color indexed="81"/>
            <rFont val="Arial"/>
            <family val="2"/>
          </rPr>
          <t xml:space="preserve">Explanation:
</t>
        </r>
        <r>
          <rPr>
            <sz val="10"/>
            <color indexed="81"/>
            <rFont val="Arial"/>
            <family val="2"/>
          </rPr>
          <t xml:space="preserve">
If you hired staff, whether full time or part time, then this is where you can reflect the amount of money you spent each month on staff salaries, national insurance contributions and staff pensions etc.</t>
        </r>
      </text>
    </comment>
    <comment ref="B37" authorId="0" shapeId="0" xr:uid="{00000000-0006-0000-0100-00001F000000}">
      <text>
        <r>
          <rPr>
            <b/>
            <sz val="10"/>
            <color indexed="81"/>
            <rFont val="Arial"/>
            <family val="2"/>
          </rPr>
          <t xml:space="preserve">Explanation:
</t>
        </r>
        <r>
          <rPr>
            <sz val="10"/>
            <color indexed="81"/>
            <rFont val="Arial"/>
            <family val="2"/>
          </rPr>
          <t xml:space="preserve">This should be the monthly repayments you made on your original Start Up Loan for the last six-months (unless you have already repaid your loan in full at any time durin this period).
</t>
        </r>
      </text>
    </comment>
    <comment ref="E37" authorId="0" shapeId="0" xr:uid="{00000000-0006-0000-0100-000020000000}">
      <text>
        <r>
          <rPr>
            <b/>
            <sz val="10"/>
            <color indexed="81"/>
            <rFont val="Arial"/>
            <family val="2"/>
          </rPr>
          <t xml:space="preserve">Tip:
</t>
        </r>
        <r>
          <rPr>
            <sz val="10"/>
            <color indexed="81"/>
            <rFont val="Arial"/>
            <family val="2"/>
          </rPr>
          <t xml:space="preserve">
Your monthly loan repayments should have been the same each month, unless you repaid your loan in full at any time during the last six-months. 
Simply enter the monthly amount in this first cell, and this will automatically carry it across for the remaining six-months.
</t>
        </r>
      </text>
    </comment>
    <comment ref="B38" authorId="0" shapeId="0" xr:uid="{00000000-0006-0000-0100-000021000000}">
      <text>
        <r>
          <rPr>
            <b/>
            <sz val="10"/>
            <color indexed="81"/>
            <rFont val="Arial"/>
            <family val="2"/>
          </rPr>
          <t xml:space="preserve">Explanation:
</t>
        </r>
        <r>
          <rPr>
            <sz val="10"/>
            <color indexed="81"/>
            <rFont val="Arial"/>
            <family val="2"/>
          </rPr>
          <t xml:space="preserve">
Use these fields if your business has had any other expenses or cash out-flows in the last six-months that are not covered in the above. 
Provide a description of these items in the next field.</t>
        </r>
      </text>
    </comment>
    <comment ref="B39" authorId="0" shapeId="0" xr:uid="{00000000-0006-0000-0100-000022000000}">
      <text>
        <r>
          <rPr>
            <b/>
            <sz val="10"/>
            <color indexed="81"/>
            <rFont val="Arial"/>
            <family val="2"/>
          </rPr>
          <t xml:space="preserve">Explanation:
</t>
        </r>
        <r>
          <rPr>
            <sz val="10"/>
            <color indexed="81"/>
            <rFont val="Arial"/>
            <family val="2"/>
          </rPr>
          <t xml:space="preserve">
Use these fields if your business has had any other expenses or cash out-flows in the last six-months that are not covered in the above. 
Provide a description of these items in the next field.</t>
        </r>
      </text>
    </comment>
    <comment ref="B40" authorId="0" shapeId="0" xr:uid="{00000000-0006-0000-0100-000023000000}">
      <text>
        <r>
          <rPr>
            <b/>
            <sz val="10"/>
            <color indexed="81"/>
            <rFont val="Arial"/>
            <family val="2"/>
          </rPr>
          <t xml:space="preserve">Explanation:
</t>
        </r>
        <r>
          <rPr>
            <sz val="10"/>
            <color indexed="81"/>
            <rFont val="Arial"/>
            <family val="2"/>
          </rPr>
          <t xml:space="preserve">
Use these fields if your business has had any other expenses or cash out-flows in the last six-months that are not covered in the above. 
Provide a description of these items in the next field.</t>
        </r>
      </text>
    </comment>
    <comment ref="B41" authorId="0" shapeId="0" xr:uid="{00000000-0006-0000-0100-000024000000}">
      <text>
        <r>
          <rPr>
            <b/>
            <sz val="10"/>
            <color indexed="81"/>
            <rFont val="Arial"/>
            <family val="2"/>
          </rPr>
          <t xml:space="preserve">Explanation:
</t>
        </r>
        <r>
          <rPr>
            <sz val="10"/>
            <color indexed="81"/>
            <rFont val="Arial"/>
            <family val="2"/>
          </rPr>
          <t xml:space="preserve">
Use these fields if your business has had any other expenses or cash out-flows in the last six-months that are not covered in the above. 
Provide a description of these items in the next field.</t>
        </r>
      </text>
    </comment>
    <comment ref="B42" authorId="0" shapeId="0" xr:uid="{00000000-0006-0000-0100-000025000000}">
      <text>
        <r>
          <rPr>
            <b/>
            <sz val="10"/>
            <color indexed="81"/>
            <rFont val="Arial"/>
            <family val="2"/>
          </rPr>
          <t xml:space="preserve">Explanation:
</t>
        </r>
        <r>
          <rPr>
            <sz val="10"/>
            <color indexed="81"/>
            <rFont val="Arial"/>
            <family val="2"/>
          </rPr>
          <t xml:space="preserve">
Use these fields if your business has had any other expenses or cash out-flows in the last six-months that are not covered in the above. 
Provide a description of these items in the next field.</t>
        </r>
      </text>
    </comment>
    <comment ref="B43" authorId="0" shapeId="0" xr:uid="{00000000-0006-0000-0100-000026000000}">
      <text>
        <r>
          <rPr>
            <b/>
            <sz val="10"/>
            <color indexed="81"/>
            <rFont val="Arial"/>
            <family val="2"/>
          </rPr>
          <t>Explanation:</t>
        </r>
        <r>
          <rPr>
            <sz val="10"/>
            <color indexed="81"/>
            <rFont val="Arial"/>
            <family val="2"/>
          </rPr>
          <t xml:space="preserve">
Your total cash out-flow is made up of all your expenses from the last six-months added together.</t>
        </r>
      </text>
    </comment>
    <comment ref="C45" authorId="0" shapeId="0" xr:uid="{00000000-0006-0000-0100-000027000000}">
      <text>
        <r>
          <rPr>
            <b/>
            <sz val="10"/>
            <color indexed="81"/>
            <rFont val="Arial"/>
            <family val="2"/>
          </rPr>
          <t xml:space="preserve">Explanation:
</t>
        </r>
        <r>
          <rPr>
            <sz val="10"/>
            <color indexed="81"/>
            <rFont val="Arial"/>
            <family val="2"/>
          </rPr>
          <t>Your net cash flow tells you the difference between what came into your business and what went out of your business over the last six-months.</t>
        </r>
      </text>
    </comment>
    <comment ref="C47" authorId="0" shapeId="0" xr:uid="{00000000-0006-0000-0100-000028000000}">
      <text>
        <r>
          <rPr>
            <b/>
            <sz val="10"/>
            <color indexed="81"/>
            <rFont val="Arial"/>
            <family val="2"/>
          </rPr>
          <t xml:space="preserve">Explanation:
</t>
        </r>
        <r>
          <rPr>
            <sz val="10"/>
            <color indexed="81"/>
            <rFont val="Arial"/>
            <family val="2"/>
          </rPr>
          <t xml:space="preserve">This is the amount of money that you had available for your business at the start of each month. You'll see this number will auto-update for each month, based on the previous months' cash flow.
</t>
        </r>
      </text>
    </comment>
    <comment ref="D47" authorId="0" shapeId="0" xr:uid="{00000000-0006-0000-0100-000029000000}">
      <text>
        <r>
          <rPr>
            <b/>
            <sz val="10"/>
            <color indexed="81"/>
            <rFont val="Arial"/>
            <family val="2"/>
          </rPr>
          <t>Explanation:</t>
        </r>
        <r>
          <rPr>
            <sz val="10"/>
            <color indexed="81"/>
            <rFont val="Arial"/>
            <family val="2"/>
          </rPr>
          <t xml:space="preserve">
Use this field to insert your balance on your business account at the start of month one (six-months ago). 
For example, if six months ago was September 2017, you should insert your business account balance at the start of that day into this cell.You can review your business bank accounts for help working this out.</t>
        </r>
      </text>
    </comment>
    <comment ref="C49" authorId="0" shapeId="0" xr:uid="{00000000-0006-0000-0100-00002A000000}">
      <text>
        <r>
          <rPr>
            <b/>
            <sz val="10"/>
            <color indexed="81"/>
            <rFont val="Arial"/>
            <family val="2"/>
          </rPr>
          <t xml:space="preserve">Explanation:
</t>
        </r>
        <r>
          <rPr>
            <sz val="10"/>
            <color indexed="81"/>
            <rFont val="Arial"/>
            <family val="2"/>
          </rPr>
          <t xml:space="preserve">This is your anticipated financial position at the end of each month, once you have brought in all your revenue, paid all your expenses and balanced your books. 
This figure is calculated by adding together whatever money is recorded in your net cash flow for a particular month with the opening balance at the start of that month.
</t>
        </r>
      </text>
    </comment>
    <comment ref="B52" authorId="0" shapeId="0" xr:uid="{00000000-0006-0000-0100-00002B000000}">
      <text>
        <r>
          <rPr>
            <b/>
            <sz val="10"/>
            <color indexed="81"/>
            <rFont val="Arial"/>
            <family val="2"/>
          </rPr>
          <t xml:space="preserve">Explanation:
</t>
        </r>
        <r>
          <rPr>
            <sz val="10"/>
            <color indexed="81"/>
            <rFont val="Arial"/>
            <family val="2"/>
          </rPr>
          <t xml:space="preserve">
This is a good place to write any notes that you want your Business Adviser to take into account when reviewing your Actual Cash Flows.
This might be if something needs further explanation or if you want to more clearly reference a figure back to something in your Business Plan.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Jane Cormack</author>
  </authors>
  <commentList>
    <comment ref="B20" authorId="0" shapeId="0" xr:uid="{00000000-0006-0000-0200-000002000000}">
      <text>
        <r>
          <rPr>
            <b/>
            <sz val="10"/>
            <color indexed="81"/>
            <rFont val="Arial"/>
            <family val="2"/>
          </rPr>
          <t xml:space="preserve">Explanation:
</t>
        </r>
        <r>
          <rPr>
            <sz val="10"/>
            <color indexed="81"/>
            <rFont val="Arial"/>
            <family val="2"/>
          </rPr>
          <t xml:space="preserve">
This section is where you list all of the sources of personal income you earn in a month. Among other things, this could include your salary from an employer, your personal savings, your benefits payments or even returns from an investment.
The number of items you include will depend on your personal situation and if any of the items listed do not apply to you, simply enter the number zero in the relevant field.</t>
        </r>
      </text>
    </comment>
    <comment ref="C20" authorId="0" shapeId="0" xr:uid="{00000000-0006-0000-0200-000003000000}">
      <text>
        <r>
          <rPr>
            <b/>
            <sz val="10"/>
            <color indexed="81"/>
            <rFont val="Arial"/>
            <family val="2"/>
          </rPr>
          <t xml:space="preserve">Explanation:
</t>
        </r>
        <r>
          <rPr>
            <sz val="10"/>
            <color indexed="81"/>
            <rFont val="Arial"/>
            <family val="2"/>
          </rPr>
          <t xml:space="preserve">
Add a brief description for any items to help your Business Adviser understand each source of income.</t>
        </r>
      </text>
    </comment>
    <comment ref="G20" authorId="0" shapeId="0" xr:uid="{00000000-0006-0000-0200-000004000000}">
      <text>
        <r>
          <rPr>
            <b/>
            <sz val="10"/>
            <color indexed="81"/>
            <rFont val="Arial"/>
            <family val="2"/>
          </rPr>
          <t xml:space="preserve">Explanation:
</t>
        </r>
        <r>
          <rPr>
            <sz val="10"/>
            <color indexed="81"/>
            <rFont val="Arial"/>
            <family val="2"/>
          </rPr>
          <t xml:space="preserve">
This is auto-calculated for you by multiplying your anticipated monthly income by 12.</t>
        </r>
      </text>
    </comment>
    <comment ref="B21" authorId="0" shapeId="0" xr:uid="{00000000-0006-0000-0200-000005000000}">
      <text>
        <r>
          <rPr>
            <b/>
            <sz val="10"/>
            <color indexed="81"/>
            <rFont val="Arial"/>
            <family val="2"/>
          </rPr>
          <t>Explanation:</t>
        </r>
        <r>
          <rPr>
            <sz val="10"/>
            <color indexed="81"/>
            <rFont val="Arial"/>
            <family val="2"/>
          </rPr>
          <t xml:space="preserve">
Your net income is the amount of earnings you receive each month once any deductions, like pay roll taxes, retirement plan contributions have been removed.</t>
        </r>
      </text>
    </comment>
    <comment ref="B22" authorId="0" shapeId="0" xr:uid="{00000000-0006-0000-0200-000006000000}">
      <text>
        <r>
          <rPr>
            <b/>
            <sz val="10"/>
            <color indexed="81"/>
            <rFont val="Arial"/>
            <family val="2"/>
          </rPr>
          <t xml:space="preserve">Explanation:
</t>
        </r>
        <r>
          <rPr>
            <sz val="10"/>
            <color indexed="81"/>
            <rFont val="Arial"/>
            <family val="2"/>
          </rPr>
          <t>There are a range of benefits that you might receive that you can list here: housing benefits, child benefits, carers and disability benefits, benefits for families, low income and Jobseeker's Allowance. 
If you are currently receiving housing or council tax benefits, we suggest that you enter the full amount of rent and council tax payable in the Personal Expenses section below (excluding these benefits) because once your business starts trading, you may lose these benefits or have them reduced. 
Talk to your local Jobcentre if you're unsure what benefits you are registered for or want to understand what impact your business will have on these benefits.</t>
        </r>
      </text>
    </comment>
    <comment ref="B23" authorId="0" shapeId="0" xr:uid="{00000000-0006-0000-0200-000007000000}">
      <text>
        <r>
          <rPr>
            <b/>
            <sz val="10"/>
            <color indexed="81"/>
            <rFont val="Arial"/>
            <family val="2"/>
          </rPr>
          <t>Explanation:</t>
        </r>
        <r>
          <rPr>
            <sz val="10"/>
            <color indexed="81"/>
            <rFont val="Arial"/>
            <family val="2"/>
          </rPr>
          <t xml:space="preserve">
Use this field if you have any other sources of income that are not covered in the above. 
For example, if you are currently drawing on your personal savings, how much do you take-out each month? 
Or you may currently earn a monthly income or return on a financial investment, like an investment property.</t>
        </r>
      </text>
    </comment>
    <comment ref="B24" authorId="0" shapeId="0" xr:uid="{A668FFF8-5ABB-499F-B93B-4BEBB81091E3}">
      <text>
        <r>
          <rPr>
            <b/>
            <sz val="10"/>
            <color indexed="81"/>
            <rFont val="Arial"/>
            <family val="2"/>
          </rPr>
          <t>Explanation:</t>
        </r>
        <r>
          <rPr>
            <sz val="10"/>
            <color indexed="81"/>
            <rFont val="Arial"/>
            <family val="2"/>
          </rPr>
          <t xml:space="preserve">
Use this field if you have any other sources of income that are not covered in the above. 
For example, if you are currently drawing on your personal savings, how much do you take-out each month? 
Or you may currently earn a monthly income or return on a financial investment, like an investment property.</t>
        </r>
      </text>
    </comment>
    <comment ref="B25" authorId="0" shapeId="0" xr:uid="{2FF749C9-EFEE-4359-B80A-892ABB4197E1}">
      <text>
        <r>
          <rPr>
            <b/>
            <sz val="10"/>
            <color indexed="81"/>
            <rFont val="Arial"/>
            <family val="2"/>
          </rPr>
          <t>Explanation:</t>
        </r>
        <r>
          <rPr>
            <sz val="10"/>
            <color indexed="81"/>
            <rFont val="Arial"/>
            <family val="2"/>
          </rPr>
          <t xml:space="preserve">
Use this field if you have any other sources of income that are not covered in the above. 
For example, if you are currently drawing on your personal savings, how much do you take-out each month? 
Or you may currently earn a monthly income or return on a financial investment, like an investment property.</t>
        </r>
      </text>
    </comment>
    <comment ref="B26" authorId="0" shapeId="0" xr:uid="{00000000-0006-0000-0200-000008000000}">
      <text>
        <r>
          <rPr>
            <b/>
            <sz val="10"/>
            <color indexed="81"/>
            <rFont val="Arial"/>
            <family val="2"/>
          </rPr>
          <t>Explanation:</t>
        </r>
        <r>
          <rPr>
            <sz val="10"/>
            <color indexed="81"/>
            <rFont val="Arial"/>
            <family val="2"/>
          </rPr>
          <t xml:space="preserve">
Use this field if you have any other sources of income that are not covered in the above. 
For example, if you are currently drawing on your personal savings, how much do you take-out each month? 
Or you may currently earn a monthly income or return on a financial investment, like an investment property.</t>
        </r>
      </text>
    </comment>
    <comment ref="B27" authorId="0" shapeId="0" xr:uid="{00000000-0006-0000-0200-000009000000}">
      <text>
        <r>
          <rPr>
            <b/>
            <sz val="10"/>
            <color indexed="81"/>
            <rFont val="Arial"/>
            <family val="2"/>
          </rPr>
          <t>Explanation:</t>
        </r>
        <r>
          <rPr>
            <sz val="10"/>
            <color indexed="81"/>
            <rFont val="Arial"/>
            <family val="2"/>
          </rPr>
          <t xml:space="preserve">
Use this field if you have any other sources of income that are not covered in the above. 
For example, if you are currently drawing on your personal savings, how much do you take-out each month? 
Or you may currently earn a monthly income or return on a financial investment, like an investment property.</t>
        </r>
      </text>
    </comment>
    <comment ref="B28" authorId="0" shapeId="0" xr:uid="{00000000-0006-0000-0200-00000A000000}">
      <text>
        <r>
          <rPr>
            <b/>
            <sz val="10"/>
            <color indexed="81"/>
            <rFont val="Arial"/>
            <family val="2"/>
          </rPr>
          <t>Explanation:</t>
        </r>
        <r>
          <rPr>
            <sz val="10"/>
            <color indexed="81"/>
            <rFont val="Arial"/>
            <family val="2"/>
          </rPr>
          <t xml:space="preserve">
Use this field if you have any other sources of income that are not covered in the above. 
For example, if you are currently drawing on your personal savings, how much do you take-out each month? 
Or you may currently earn a monthly income or return on a financial investment, like an investment property.</t>
        </r>
      </text>
    </comment>
    <comment ref="B29" authorId="0" shapeId="0" xr:uid="{00000000-0006-0000-0200-00000B000000}">
      <text>
        <r>
          <rPr>
            <b/>
            <sz val="10"/>
            <color indexed="81"/>
            <rFont val="Arial"/>
            <family val="2"/>
          </rPr>
          <t>Explanation:</t>
        </r>
        <r>
          <rPr>
            <sz val="10"/>
            <color indexed="81"/>
            <rFont val="Arial"/>
            <family val="2"/>
          </rPr>
          <t xml:space="preserve">
Your total income is made up of all your individual sources of income added together.</t>
        </r>
      </text>
    </comment>
    <comment ref="B31" authorId="0" shapeId="0" xr:uid="{00000000-0006-0000-0200-00000C000000}">
      <text>
        <r>
          <rPr>
            <b/>
            <sz val="10"/>
            <color indexed="81"/>
            <rFont val="Arial"/>
            <family val="2"/>
          </rPr>
          <t>Explanation:</t>
        </r>
        <r>
          <rPr>
            <sz val="10"/>
            <color indexed="81"/>
            <rFont val="Arial"/>
            <family val="2"/>
          </rPr>
          <t xml:space="preserve">
This section is where you list any of the expenses you personally incur in a typical month. Among other things, this could include your home rent or mortgage payments, personal loan repayments, council tax, utilities bills, childcare or school fees, personal savings or monthly grocery bill. 
Please note we are only interested in the money that you personally spend each month, so if you share the rent or utilities payments with your partner then you only need to list the amount that you pay - not the whole rent owed on the property.
Similarly, if you currently live with your parents and pay contributions towards their mortgage, you only need to list the amount you pay to them each month. The number of items you include will depend on your personal situation.</t>
        </r>
      </text>
    </comment>
    <comment ref="C31" authorId="0" shapeId="0" xr:uid="{00000000-0006-0000-0200-00000D000000}">
      <text>
        <r>
          <rPr>
            <b/>
            <sz val="10"/>
            <color indexed="81"/>
            <rFont val="Arial"/>
            <family val="2"/>
          </rPr>
          <t xml:space="preserve">Explanation:
</t>
        </r>
        <r>
          <rPr>
            <sz val="10"/>
            <color indexed="81"/>
            <rFont val="Arial"/>
            <family val="2"/>
          </rPr>
          <t xml:space="preserve">
Add a brief description for any items to help your Business Adviser understand each of the expenses you list.</t>
        </r>
      </text>
    </comment>
    <comment ref="G31" authorId="0" shapeId="0" xr:uid="{00000000-0006-0000-0200-00000E000000}">
      <text>
        <r>
          <rPr>
            <b/>
            <sz val="10"/>
            <color indexed="81"/>
            <rFont val="Arial"/>
            <family val="2"/>
          </rPr>
          <t xml:space="preserve">Explanation:
</t>
        </r>
        <r>
          <rPr>
            <sz val="10"/>
            <color indexed="81"/>
            <rFont val="Arial"/>
            <family val="2"/>
          </rPr>
          <t xml:space="preserve">
This is auto-calculated for you by multiplying your anticipated monthly expenses by 12.</t>
        </r>
      </text>
    </comment>
    <comment ref="B45" authorId="0" shapeId="0" xr:uid="{8AB6378F-9BE2-4B73-93CF-653BDEAC9F52}">
      <text>
        <r>
          <rPr>
            <b/>
            <sz val="10"/>
            <color indexed="81"/>
            <rFont val="Arial"/>
            <family val="2"/>
          </rPr>
          <t>Explanation:</t>
        </r>
        <r>
          <rPr>
            <sz val="10"/>
            <color indexed="81"/>
            <rFont val="Arial"/>
            <family val="2"/>
          </rPr>
          <t xml:space="preserve">
Use this field if you have any other expenses that are not covered in the above. 
For example, you might have another personal loan, other than your Start Up Loan, that you are currently making repayments towards.
Or if you have children, think about any costs you incur on a monthly basis like school fees, childcare, extra curricular activities etc.</t>
        </r>
      </text>
    </comment>
    <comment ref="B46" authorId="0" shapeId="0" xr:uid="{1C058E7B-014A-4788-B401-838CFF505527}">
      <text>
        <r>
          <rPr>
            <b/>
            <sz val="10"/>
            <color indexed="81"/>
            <rFont val="Arial"/>
            <family val="2"/>
          </rPr>
          <t>Explanation:</t>
        </r>
        <r>
          <rPr>
            <sz val="10"/>
            <color indexed="81"/>
            <rFont val="Arial"/>
            <family val="2"/>
          </rPr>
          <t xml:space="preserve">
Use this field if you have any other expenses that are not covered in the above. 
For example, you might have another personal loan, other than your Start Up Loan, that you are currently making repayments towards.
Or if you have children, think about any costs you incur on a monthly basis like school fees, childcare, extra curricular activities etc.</t>
        </r>
      </text>
    </comment>
    <comment ref="B47" authorId="0" shapeId="0" xr:uid="{00000000-0006-0000-0200-00000F000000}">
      <text>
        <r>
          <rPr>
            <b/>
            <sz val="10"/>
            <color indexed="81"/>
            <rFont val="Arial"/>
            <family val="2"/>
          </rPr>
          <t>Explanation:</t>
        </r>
        <r>
          <rPr>
            <sz val="10"/>
            <color indexed="81"/>
            <rFont val="Arial"/>
            <family val="2"/>
          </rPr>
          <t xml:space="preserve">
Use this field if you have any other expenses that are not covered in the above. 
For example, you might have another personal loan, other than your Start Up Loan, that you are currently making repayments towards.
Or if you have children, think about any costs you incur on a monthly basis like school fees, childcare, extra curricular activities etc.</t>
        </r>
      </text>
    </comment>
    <comment ref="B48" authorId="0" shapeId="0" xr:uid="{00000000-0006-0000-0200-000010000000}">
      <text>
        <r>
          <rPr>
            <b/>
            <sz val="10"/>
            <color indexed="81"/>
            <rFont val="Arial"/>
            <family val="2"/>
          </rPr>
          <t>Explanation:</t>
        </r>
        <r>
          <rPr>
            <sz val="10"/>
            <color indexed="81"/>
            <rFont val="Arial"/>
            <family val="2"/>
          </rPr>
          <t xml:space="preserve">
Use this field if you have any other expenses that are not covered in the above. 
For example, you might have another personal loan, other than your Start Up Loan, that you are currently making repayments towards.
Or if you have children, think about any costs you incur on a monthly basis like school fees, childcare, extra curricular activities etc.</t>
        </r>
      </text>
    </comment>
    <comment ref="B49" authorId="0" shapeId="0" xr:uid="{00000000-0006-0000-0200-000011000000}">
      <text>
        <r>
          <rPr>
            <b/>
            <sz val="10"/>
            <color indexed="81"/>
            <rFont val="Arial"/>
            <family val="2"/>
          </rPr>
          <t>Explanation:</t>
        </r>
        <r>
          <rPr>
            <sz val="10"/>
            <color indexed="81"/>
            <rFont val="Arial"/>
            <family val="2"/>
          </rPr>
          <t xml:space="preserve">
Use this field if you have any other expenses that are not covered in the above. 
For example, you might have another personal loan, other than your Start Up Loan, that you are currently making repayments towards.
Or if you have children, think about any costs you incur on a monthly basis like school fees, childcare, extra curricular activities etc.</t>
        </r>
      </text>
    </comment>
    <comment ref="B50" authorId="0" shapeId="0" xr:uid="{00000000-0006-0000-0200-000012000000}">
      <text>
        <r>
          <rPr>
            <b/>
            <sz val="10"/>
            <color indexed="81"/>
            <rFont val="Arial"/>
            <family val="2"/>
          </rPr>
          <t>Explanation:</t>
        </r>
        <r>
          <rPr>
            <sz val="10"/>
            <color indexed="81"/>
            <rFont val="Arial"/>
            <family val="2"/>
          </rPr>
          <t xml:space="preserve">
Use this field if you have any other expenses that are not covered in the above. 
For example, you might have another personal loan, other than your Start Up Loan, that you are currently making repayments towards.
Or if you have children, think about any costs you incur on a monthly basis like school fees, childcare, extra curricular activities etc.</t>
        </r>
      </text>
    </comment>
    <comment ref="B51" authorId="0" shapeId="0" xr:uid="{00000000-0006-0000-0200-000013000000}">
      <text>
        <r>
          <rPr>
            <b/>
            <sz val="10"/>
            <color indexed="81"/>
            <rFont val="Arial"/>
            <family val="2"/>
          </rPr>
          <t>Explanation:</t>
        </r>
        <r>
          <rPr>
            <sz val="10"/>
            <color indexed="81"/>
            <rFont val="Arial"/>
            <family val="2"/>
          </rPr>
          <t xml:space="preserve">
Use this field if you have any other expenses that are not covered in the above. 
For example, you might have another personal loan, other than your Start Up Loan, that you are currently making repayments towards.
Or if you have children, think about any costs you incur on a monthly basis like school fees, childcare, extra curricular activities etc.</t>
        </r>
      </text>
    </comment>
    <comment ref="B52" authorId="0" shapeId="0" xr:uid="{00000000-0006-0000-0200-000014000000}">
      <text>
        <r>
          <rPr>
            <b/>
            <sz val="10"/>
            <color indexed="81"/>
            <rFont val="Arial"/>
            <family val="2"/>
          </rPr>
          <t>Explanation:</t>
        </r>
        <r>
          <rPr>
            <sz val="10"/>
            <color indexed="81"/>
            <rFont val="Arial"/>
            <family val="2"/>
          </rPr>
          <t xml:space="preserve">
This total is all of your personal expenses added together.</t>
        </r>
      </text>
    </comment>
    <comment ref="E54" authorId="0" shapeId="0" xr:uid="{00000000-0006-0000-0200-000015000000}">
      <text>
        <r>
          <rPr>
            <b/>
            <sz val="10"/>
            <color indexed="81"/>
            <rFont val="Arial"/>
            <family val="2"/>
          </rPr>
          <t>Explanation:</t>
        </r>
        <r>
          <rPr>
            <sz val="10"/>
            <color indexed="81"/>
            <rFont val="Arial"/>
            <family val="2"/>
          </rPr>
          <t xml:space="preserve">
This is the remaining MONTHLY balance once you remove all your expenses from your total current income. 
If this figure is negative (in deficit), it means that your personal expenses are greater than your personal income each month and your business will need to bring in sufficient income to help you cover these costs. This figure will auto-populate the </t>
        </r>
        <r>
          <rPr>
            <i/>
            <sz val="10"/>
            <color indexed="81"/>
            <rFont val="Arial"/>
            <family val="2"/>
          </rPr>
          <t>'Your salary (if PSB is in deficit)'</t>
        </r>
        <r>
          <rPr>
            <sz val="10"/>
            <color indexed="81"/>
            <rFont val="Arial"/>
            <family val="2"/>
          </rPr>
          <t xml:space="preserve"> line in your Cash Flow Forecast on the next tab.
Conversely, if the figure is positive (in surplus), it means you are earning more income than you are generating costs, which means that any money you take from your business as a salary will be a bonus. This means the </t>
        </r>
        <r>
          <rPr>
            <i/>
            <sz val="10"/>
            <color indexed="81"/>
            <rFont val="Arial"/>
            <family val="2"/>
          </rPr>
          <t>'Your salary (if PSB is in deficit)'</t>
        </r>
        <r>
          <rPr>
            <sz val="10"/>
            <color indexed="81"/>
            <rFont val="Arial"/>
            <family val="2"/>
          </rPr>
          <t xml:space="preserve"> line in your Cash Flow Forecast on the next tab can stay at 'zero'. 
</t>
        </r>
      </text>
    </comment>
    <comment ref="G54" authorId="0" shapeId="0" xr:uid="{00000000-0006-0000-0200-000016000000}">
      <text>
        <r>
          <rPr>
            <b/>
            <sz val="10"/>
            <color indexed="81"/>
            <rFont val="Arial"/>
            <family val="2"/>
          </rPr>
          <t>Explanation:</t>
        </r>
        <r>
          <rPr>
            <sz val="10"/>
            <color indexed="81"/>
            <rFont val="Arial"/>
            <family val="2"/>
          </rPr>
          <t xml:space="preserve">
This is the remaining ANNUAL balance once you remove all your expenses  from your total current income. 
This annual figure will not be used in your Cash Flow Forecast but may be useful for your reference.
</t>
        </r>
      </text>
    </comment>
    <comment ref="B58" authorId="0" shapeId="0" xr:uid="{00000000-0006-0000-0200-000017000000}">
      <text>
        <r>
          <rPr>
            <b/>
            <sz val="10"/>
            <color indexed="81"/>
            <rFont val="Arial"/>
            <family val="2"/>
          </rPr>
          <t xml:space="preserve">Explanation:
</t>
        </r>
        <r>
          <rPr>
            <sz val="10"/>
            <color indexed="81"/>
            <rFont val="Arial"/>
            <family val="2"/>
          </rPr>
          <t xml:space="preserve">
This is a good place to write any notes that you want your Business Adviser to take into account when reviewing your Personal Survival Budget.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Jane Cormack</author>
  </authors>
  <commentList>
    <comment ref="B13" authorId="0" shapeId="0" xr:uid="{971DEA2A-0C63-4C4F-B772-4EC40CA88BBC}">
      <text>
        <r>
          <rPr>
            <b/>
            <sz val="10"/>
            <color indexed="81"/>
            <rFont val="Arial"/>
            <family val="2"/>
          </rPr>
          <t>Explanation</t>
        </r>
        <r>
          <rPr>
            <sz val="10"/>
            <color indexed="81"/>
            <rFont val="Arial"/>
            <family val="2"/>
          </rPr>
          <t xml:space="preserve">
Your sales assumptions will run for 12-months from the start month you choose. This may be the month you expect to start your business or, if you have already started trading, the month you would like to receive the loan, if successful.
Click on the cell to reveal a drop down list.</t>
        </r>
      </text>
    </comment>
    <comment ref="J17" authorId="0" shapeId="0" xr:uid="{1516374D-521B-433E-B42A-C7A8D773A7AA}">
      <text>
        <r>
          <rPr>
            <b/>
            <sz val="10"/>
            <color indexed="81"/>
            <rFont val="Arial"/>
            <family val="2"/>
          </rPr>
          <t xml:space="preserve">Explanation:
</t>
        </r>
        <r>
          <rPr>
            <sz val="10"/>
            <color indexed="81"/>
            <rFont val="Arial"/>
            <family val="2"/>
          </rPr>
          <t>This is a worked example to show you what to input into each cell.</t>
        </r>
      </text>
    </comment>
    <comment ref="B18" authorId="0" shapeId="0" xr:uid="{5F249680-4A43-49F1-A23A-ABD2B5BA8ACC}">
      <text>
        <r>
          <rPr>
            <b/>
            <sz val="10"/>
            <color indexed="81"/>
            <rFont val="Arial"/>
            <family val="2"/>
          </rPr>
          <t xml:space="preserve">Explanation:
</t>
        </r>
        <r>
          <rPr>
            <sz val="10"/>
            <color indexed="81"/>
            <rFont val="Arial"/>
            <family val="2"/>
          </rPr>
          <t xml:space="preserve">
List your revenue generating items in this row (whether it's a product or service). If you have more than four, consider grouping them together.</t>
        </r>
      </text>
    </comment>
    <comment ref="B19" authorId="0" shapeId="0" xr:uid="{37BA1DC9-E893-451B-BD45-4527318D89F6}">
      <text>
        <r>
          <rPr>
            <b/>
            <sz val="10"/>
            <color indexed="81"/>
            <rFont val="Arial"/>
            <family val="2"/>
          </rPr>
          <t xml:space="preserve">Explanation:
</t>
        </r>
        <r>
          <rPr>
            <sz val="10"/>
            <color indexed="81"/>
            <rFont val="Arial"/>
            <family val="2"/>
          </rPr>
          <t>Enter the amount that you sell this item for on a single unit basis.</t>
        </r>
      </text>
    </comment>
    <comment ref="B20" authorId="0" shapeId="0" xr:uid="{8D7FFD0D-91A2-474E-90DE-5AE8003E3585}">
      <text>
        <r>
          <rPr>
            <b/>
            <sz val="10"/>
            <color indexed="81"/>
            <rFont val="Arial"/>
            <family val="2"/>
          </rPr>
          <t xml:space="preserve">Explanation:
</t>
        </r>
        <r>
          <rPr>
            <sz val="10"/>
            <color indexed="81"/>
            <rFont val="Arial"/>
            <family val="2"/>
          </rPr>
          <t>Enter the total cost you incur in producing this item on a single unit basis.</t>
        </r>
      </text>
    </comment>
    <comment ref="B21" authorId="0" shapeId="0" xr:uid="{652B9298-07E1-4177-9BC1-6C3B200A3234}">
      <text>
        <r>
          <rPr>
            <b/>
            <sz val="9"/>
            <color indexed="81"/>
            <rFont val="Tahoma"/>
            <family val="2"/>
          </rPr>
          <t xml:space="preserve">Explanation:
</t>
        </r>
        <r>
          <rPr>
            <sz val="9"/>
            <color indexed="81"/>
            <rFont val="Tahoma"/>
            <family val="2"/>
          </rPr>
          <t>Your Gross Margin shows the percentage of profit you make on the sale of each unit.</t>
        </r>
        <r>
          <rPr>
            <b/>
            <sz val="9"/>
            <color indexed="81"/>
            <rFont val="Tahoma"/>
            <family val="2"/>
          </rPr>
          <t xml:space="preserve">
</t>
        </r>
        <r>
          <rPr>
            <sz val="9"/>
            <color indexed="81"/>
            <rFont val="Tahoma"/>
            <family val="2"/>
          </rPr>
          <t>Your Gross Margin is calculated by subtracting your cost price from your sales price and dividing the total by the cost price. This is expressed as a  percentage; the higher the percentage, the more you are earning on every sale. 
These cells will auto-calculate for you.</t>
        </r>
      </text>
    </comment>
    <comment ref="C26" authorId="0" shapeId="0" xr:uid="{450F6909-36B5-4042-BDC1-5052E93A9A8A}">
      <text>
        <r>
          <rPr>
            <b/>
            <sz val="10"/>
            <color indexed="81"/>
            <rFont val="Arial"/>
            <family val="2"/>
          </rPr>
          <t xml:space="preserve">Explanation:
</t>
        </r>
        <r>
          <rPr>
            <sz val="10"/>
            <color indexed="81"/>
            <rFont val="Arial"/>
            <family val="2"/>
          </rPr>
          <t>In these cells, enter the quantity of sales you expect to make for each item over the next 12-months. 
Think about when you expect to see sale peaks and troughs. Is your business affected by seasonality? If so, this should be reflected in your numbers.</t>
        </r>
      </text>
    </comment>
    <comment ref="D26" authorId="0" shapeId="0" xr:uid="{E9035B28-F409-45D3-9ABB-B25DC153D680}">
      <text>
        <r>
          <rPr>
            <b/>
            <sz val="10"/>
            <color indexed="81"/>
            <rFont val="Arial"/>
            <family val="2"/>
          </rPr>
          <t xml:space="preserve">Explanation:
</t>
        </r>
        <r>
          <rPr>
            <sz val="10"/>
            <color indexed="81"/>
            <rFont val="Arial"/>
            <family val="2"/>
          </rPr>
          <t>In these cells, enter the quantity of sales you expect to make for each item over the next 12-months. 
Think about when you expect to see sale peaks and troughs. Is your business affected by seasonality? If so, this should be reflected in your numbers.</t>
        </r>
      </text>
    </comment>
    <comment ref="E26" authorId="0" shapeId="0" xr:uid="{842FCA20-10AC-45D8-BFFA-E143AB143E82}">
      <text>
        <r>
          <rPr>
            <b/>
            <sz val="10"/>
            <color indexed="81"/>
            <rFont val="Arial"/>
            <family val="2"/>
          </rPr>
          <t xml:space="preserve">Explanation:
</t>
        </r>
        <r>
          <rPr>
            <sz val="10"/>
            <color indexed="81"/>
            <rFont val="Arial"/>
            <family val="2"/>
          </rPr>
          <t>In these cells, enter the quantity of sales you expect to make for each item over the next 12-months. 
Think about when you expect to see sale peaks and troughs. Is your business affected by seasonality? If so, this should be reflected in your numbers.</t>
        </r>
      </text>
    </comment>
    <comment ref="F26" authorId="0" shapeId="0" xr:uid="{7741CE75-95F1-4638-93E4-F0E8BC5FF9C0}">
      <text>
        <r>
          <rPr>
            <b/>
            <sz val="10"/>
            <color indexed="81"/>
            <rFont val="Arial"/>
            <family val="2"/>
          </rPr>
          <t xml:space="preserve">Explanation:
</t>
        </r>
        <r>
          <rPr>
            <sz val="10"/>
            <color indexed="81"/>
            <rFont val="Arial"/>
            <family val="2"/>
          </rPr>
          <t>In these cells, enter the quantity of sales you expect to make for each item over the next 12-months. 
Think about when you expect to see sale peaks and troughs. Is your business affected by seasonality? If so, this should be reflected in your numbers.</t>
        </r>
      </text>
    </comment>
    <comment ref="G26" authorId="0" shapeId="0" xr:uid="{1D1A798E-E9FE-47D4-BE62-1575FA4E8C39}">
      <text>
        <r>
          <rPr>
            <b/>
            <sz val="10"/>
            <color indexed="81"/>
            <rFont val="Arial"/>
            <family val="2"/>
          </rPr>
          <t xml:space="preserve">Explanation:
</t>
        </r>
        <r>
          <rPr>
            <sz val="10"/>
            <color indexed="81"/>
            <rFont val="Arial"/>
            <family val="2"/>
          </rPr>
          <t xml:space="preserve">
This will auto-calculate based  on the numbers you have entered for each item. </t>
        </r>
      </text>
    </comment>
    <comment ref="H26" authorId="0" shapeId="0" xr:uid="{FA65B40A-50B7-4871-BE1A-BA39A5AFD9BD}">
      <text>
        <r>
          <rPr>
            <b/>
            <sz val="10"/>
            <color indexed="81"/>
            <rFont val="Arial"/>
            <family val="2"/>
          </rPr>
          <t xml:space="preserve">Explanation:
</t>
        </r>
        <r>
          <rPr>
            <sz val="10"/>
            <color indexed="81"/>
            <rFont val="Arial"/>
            <family val="2"/>
          </rPr>
          <t>This is based on an average of 30 days per month, and is calculated by dividing your total sales volumes by 30.</t>
        </r>
      </text>
    </comment>
    <comment ref="B27" authorId="0" shapeId="0" xr:uid="{E187B51D-6564-421F-9EC8-38E920A02043}">
      <text>
        <r>
          <rPr>
            <b/>
            <sz val="10"/>
            <color indexed="81"/>
            <rFont val="Arial"/>
            <family val="2"/>
          </rPr>
          <t xml:space="preserve">Explanation:
</t>
        </r>
        <r>
          <rPr>
            <sz val="10"/>
            <color indexed="81"/>
            <rFont val="Arial"/>
            <family val="2"/>
          </rPr>
          <t>Month 1 will be the starting month that you selected above in Cell D11.</t>
        </r>
      </text>
    </comment>
    <comment ref="G43" authorId="0" shapeId="0" xr:uid="{13E88D49-2B61-4CA8-BBA8-E672F75B602A}">
      <text>
        <r>
          <rPr>
            <b/>
            <sz val="10"/>
            <color indexed="81"/>
            <rFont val="Arial"/>
            <family val="2"/>
          </rPr>
          <t xml:space="preserve">Explanation:
</t>
        </r>
        <r>
          <rPr>
            <sz val="10"/>
            <color indexed="81"/>
            <rFont val="Arial"/>
            <family val="2"/>
          </rPr>
          <t xml:space="preserve">
These totals will automatically pull across into your Cash Flow Forecast.</t>
        </r>
      </text>
    </comment>
    <comment ref="H43" authorId="0" shapeId="0" xr:uid="{96D19EF0-4E10-4C94-AEEC-0FEF15AD1A0C}">
      <text>
        <r>
          <rPr>
            <b/>
            <sz val="10"/>
            <color indexed="81"/>
            <rFont val="Arial"/>
            <family val="2"/>
          </rPr>
          <t xml:space="preserve">Explanation:
</t>
        </r>
        <r>
          <rPr>
            <sz val="10"/>
            <color indexed="81"/>
            <rFont val="Arial"/>
            <family val="2"/>
          </rPr>
          <t>This is based on an average of 30 days per month, and is calculated by dividing your total sales values by 30.</t>
        </r>
      </text>
    </comment>
    <comment ref="B44" authorId="0" shapeId="0" xr:uid="{84E35816-4D7C-4FB0-9336-A7CFC7EF5718}">
      <text>
        <r>
          <rPr>
            <b/>
            <sz val="10"/>
            <color indexed="81"/>
            <rFont val="Arial"/>
            <family val="2"/>
          </rPr>
          <t xml:space="preserve">Explanation:
</t>
        </r>
        <r>
          <rPr>
            <sz val="10"/>
            <color indexed="81"/>
            <rFont val="Arial"/>
            <family val="2"/>
          </rPr>
          <t>Month 1 will be the starting month that you selected above in Cell D11.</t>
        </r>
      </text>
    </comment>
    <comment ref="C44" authorId="0" shapeId="0" xr:uid="{47308868-B83A-4F68-8B68-C2E0ECC9FD41}">
      <text>
        <r>
          <rPr>
            <b/>
            <sz val="10"/>
            <color indexed="81"/>
            <rFont val="Arial"/>
            <family val="2"/>
          </rPr>
          <t xml:space="preserve">Explanation:
</t>
        </r>
        <r>
          <rPr>
            <sz val="10"/>
            <color indexed="81"/>
            <rFont val="Arial"/>
            <family val="2"/>
          </rPr>
          <t>All of these cells will auto-calculated based on the information you provided above. To change their value, update the orange cells.</t>
        </r>
      </text>
    </comment>
    <comment ref="G60" authorId="0" shapeId="0" xr:uid="{6F6786EC-6766-4B32-BCD5-BE1B2CF378D9}">
      <text>
        <r>
          <rPr>
            <b/>
            <sz val="10"/>
            <color indexed="81"/>
            <rFont val="Arial"/>
            <family val="2"/>
          </rPr>
          <t xml:space="preserve">Explanation:
</t>
        </r>
        <r>
          <rPr>
            <sz val="10"/>
            <color indexed="81"/>
            <rFont val="Arial"/>
            <family val="2"/>
          </rPr>
          <t xml:space="preserve">
These totals will automatically pull across into your Cash Flow Forecast.</t>
        </r>
      </text>
    </comment>
    <comment ref="H60" authorId="0" shapeId="0" xr:uid="{43F4C99B-B85A-4932-86F0-41DE6692F9CB}">
      <text>
        <r>
          <rPr>
            <b/>
            <sz val="10"/>
            <color indexed="81"/>
            <rFont val="Arial"/>
            <family val="2"/>
          </rPr>
          <t xml:space="preserve">Explanation:
</t>
        </r>
        <r>
          <rPr>
            <sz val="10"/>
            <color indexed="81"/>
            <rFont val="Arial"/>
            <family val="2"/>
          </rPr>
          <t>This is based on an average of 30 days per month, and is calculated by dividing your total cost of sales by 30.</t>
        </r>
      </text>
    </comment>
    <comment ref="B61" authorId="0" shapeId="0" xr:uid="{B77CFDC4-488A-4F8F-93C8-B2C4391694BF}">
      <text>
        <r>
          <rPr>
            <b/>
            <sz val="10"/>
            <color indexed="81"/>
            <rFont val="Arial"/>
            <family val="2"/>
          </rPr>
          <t xml:space="preserve">Explanation:
</t>
        </r>
        <r>
          <rPr>
            <sz val="10"/>
            <color indexed="81"/>
            <rFont val="Arial"/>
            <family val="2"/>
          </rPr>
          <t>Month 1 will be the starting month that you selected above in Cell D11.</t>
        </r>
      </text>
    </comment>
    <comment ref="C61" authorId="0" shapeId="0" xr:uid="{E4FDF764-85D2-4253-99A8-42652ACA5034}">
      <text>
        <r>
          <rPr>
            <b/>
            <sz val="10"/>
            <color indexed="81"/>
            <rFont val="Arial"/>
            <family val="2"/>
          </rPr>
          <t xml:space="preserve">Explanation:
</t>
        </r>
        <r>
          <rPr>
            <sz val="10"/>
            <color indexed="81"/>
            <rFont val="Arial"/>
            <family val="2"/>
          </rPr>
          <t>All of these cells will auto-calculated based on the information you provided above. To change their value, update the orange cells.</t>
        </r>
      </text>
    </comment>
    <comment ref="B77" authorId="0" shapeId="0" xr:uid="{F2886A60-D5D4-468C-9917-BC92D21A6BAD}">
      <text>
        <r>
          <rPr>
            <b/>
            <sz val="10"/>
            <color indexed="81"/>
            <rFont val="Arial"/>
            <family val="2"/>
          </rPr>
          <t xml:space="preserve">Explanation:
</t>
        </r>
        <r>
          <rPr>
            <sz val="10"/>
            <color indexed="81"/>
            <rFont val="Arial"/>
            <family val="2"/>
          </rPr>
          <t xml:space="preserve">
This is a good place to write any notes that you want your Business Adviser to take into account when reviewing your Sales Assumptions
This might be if something needs further explanation or if you want to more clearly reference a figure back to something in your Business Plan.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Jane Cormack</author>
  </authors>
  <commentList>
    <comment ref="B5" authorId="0" shapeId="0" xr:uid="{4CFC2D68-33F9-4BC8-8FB6-D61A50836429}">
      <text>
        <r>
          <rPr>
            <b/>
            <sz val="10"/>
            <color indexed="81"/>
            <rFont val="Arial"/>
            <family val="2"/>
          </rPr>
          <t xml:space="preserve">Explanation:
</t>
        </r>
        <r>
          <rPr>
            <sz val="10"/>
            <color indexed="81"/>
            <rFont val="Arial"/>
            <family val="2"/>
          </rPr>
          <t xml:space="preserve">
To save you entering this in every time, this field will auto-populate if you enter your details on the Actual Cash Flows tab.</t>
        </r>
      </text>
    </comment>
    <comment ref="B15" authorId="0" shapeId="0" xr:uid="{C6E1AEAF-D802-487F-8E03-2F5D74B061C2}">
      <text>
        <r>
          <rPr>
            <b/>
            <sz val="10"/>
            <color indexed="81"/>
            <rFont val="Arial"/>
            <family val="2"/>
          </rPr>
          <t>Explanation:</t>
        </r>
        <r>
          <rPr>
            <sz val="10"/>
            <color indexed="81"/>
            <rFont val="Arial"/>
            <family val="2"/>
          </rPr>
          <t xml:space="preserve">
Your forecast will run for 12-months from the start month you choose. This may be the month you expect to start your business or, if you have already started trading, the month you would like to receive the loan, if successful.
Click on the cell to reveal a drop down list.</t>
        </r>
      </text>
    </comment>
    <comment ref="B17" authorId="0" shapeId="0" xr:uid="{9079C3E1-7DA4-482C-BDD9-A17D29D900E5}">
      <text>
        <r>
          <rPr>
            <b/>
            <sz val="10"/>
            <color indexed="81"/>
            <rFont val="Arial"/>
            <family val="2"/>
          </rPr>
          <t>Explanation</t>
        </r>
        <r>
          <rPr>
            <sz val="10"/>
            <color indexed="81"/>
            <rFont val="Arial"/>
            <family val="2"/>
          </rPr>
          <t xml:space="preserve">
This is where you list any money that you have coming in to your business such as product or service sales, equity or other investments and your Start Up Loan.
The number of items you include will depend on your business model, but a typical revenue section usually includes between three and six items. If any of the pre-listed items are not relevant to your business, simply mark '0' in in the value field; and equally, if there are any items missing from the list, you can add them in the free fields at the bottom of the table.</t>
        </r>
      </text>
    </comment>
    <comment ref="C17" authorId="0" shapeId="0" xr:uid="{0B190373-7805-48BE-B4D6-96386A6A9070}">
      <text>
        <r>
          <rPr>
            <b/>
            <sz val="10"/>
            <color indexed="81"/>
            <rFont val="Arial"/>
            <family val="2"/>
          </rPr>
          <t xml:space="preserve">Explanation:
</t>
        </r>
        <r>
          <rPr>
            <sz val="10"/>
            <color indexed="81"/>
            <rFont val="Arial"/>
            <family val="2"/>
          </rPr>
          <t xml:space="preserve">
Add a brief description for any items to help your Business Adviser understand each cash in-flow.</t>
        </r>
      </text>
    </comment>
    <comment ref="D17" authorId="0" shapeId="0" xr:uid="{FECA3588-6080-4220-8B80-70E8F14D8690}">
      <text>
        <r>
          <rPr>
            <b/>
            <sz val="10"/>
            <color indexed="81"/>
            <rFont val="Arial"/>
            <family val="2"/>
          </rPr>
          <t>Explanation:</t>
        </r>
        <r>
          <rPr>
            <sz val="10"/>
            <color indexed="81"/>
            <rFont val="Arial"/>
            <family val="2"/>
          </rPr>
          <t xml:space="preserve">
Enter any money that you have prior to starting your 12-month forecast in this column. Leave it blank if this does not apply to some/any of your items.</t>
        </r>
      </text>
    </comment>
    <comment ref="Q17" authorId="0" shapeId="0" xr:uid="{71320CAF-F51A-401A-B3F0-BB2FE45C4419}">
      <text>
        <r>
          <rPr>
            <b/>
            <sz val="10"/>
            <color indexed="81"/>
            <rFont val="Arial"/>
            <family val="2"/>
          </rPr>
          <t>Explanation:</t>
        </r>
        <r>
          <rPr>
            <sz val="10"/>
            <color indexed="81"/>
            <rFont val="Arial"/>
            <family val="2"/>
          </rPr>
          <t xml:space="preserve">
This column will give you the 12-month total for each of your cash in-flows.</t>
        </r>
      </text>
    </comment>
    <comment ref="B18" authorId="0" shapeId="0" xr:uid="{BEE2A04F-3D1F-4440-A738-F3E77F46EA3D}">
      <text>
        <r>
          <rPr>
            <b/>
            <sz val="10"/>
            <color indexed="81"/>
            <rFont val="Arial"/>
            <family val="2"/>
          </rPr>
          <t xml:space="preserve">Explanation:
</t>
        </r>
        <r>
          <rPr>
            <sz val="10"/>
            <color indexed="81"/>
            <rFont val="Arial"/>
            <family val="2"/>
          </rPr>
          <t>This is value of the sales you anticipate making in the next 12-months.
This row will auto-populate based on the figures you entered in the 'Sales Assumption' tab so there is no need to update these cells.</t>
        </r>
      </text>
    </comment>
    <comment ref="E18" authorId="0" shapeId="0" xr:uid="{522632A2-437D-4566-A1A4-34AD3ED54108}">
      <text>
        <r>
          <rPr>
            <b/>
            <sz val="10"/>
            <color indexed="81"/>
            <rFont val="Arial"/>
            <family val="2"/>
          </rPr>
          <t xml:space="preserve">Explanation:
</t>
        </r>
        <r>
          <rPr>
            <sz val="10"/>
            <color indexed="81"/>
            <rFont val="Arial"/>
            <family val="2"/>
          </rPr>
          <t>This row will auto-populate based on the figures you entered in the 'Sales Assumption' tab so there is no need to update these cells.</t>
        </r>
      </text>
    </comment>
    <comment ref="D19" authorId="0" shapeId="0" xr:uid="{FAB7954B-15B3-499F-8002-1A77F3AED78D}">
      <text>
        <r>
          <rPr>
            <b/>
            <sz val="10"/>
            <color indexed="81"/>
            <rFont val="Arial"/>
            <family val="2"/>
          </rPr>
          <t xml:space="preserve">Explanation:
</t>
        </r>
        <r>
          <rPr>
            <sz val="10"/>
            <color indexed="81"/>
            <rFont val="Arial"/>
            <family val="2"/>
          </rPr>
          <t>Enter the full value of the Start Up Loan you are applying for in this cell.</t>
        </r>
      </text>
    </comment>
    <comment ref="B20" authorId="0" shapeId="0" xr:uid="{BCFB5877-ED54-4B2D-830B-84FD0E7FAACE}">
      <text>
        <r>
          <rPr>
            <b/>
            <sz val="10"/>
            <color indexed="81"/>
            <rFont val="Arial"/>
            <family val="2"/>
          </rPr>
          <t>Explanation:</t>
        </r>
        <r>
          <rPr>
            <sz val="10"/>
            <color indexed="81"/>
            <rFont val="Arial"/>
            <family val="2"/>
          </rPr>
          <t xml:space="preserve">
This might be money that you have personally put into the business or money that your business partners, private investors or other individuals have contributed. This could also be money that you have been gifted or inherited.</t>
        </r>
      </text>
    </comment>
    <comment ref="B21" authorId="0" shapeId="0" xr:uid="{092130FF-D0F4-4A32-B5CB-C2A181D0244E}">
      <text>
        <r>
          <rPr>
            <b/>
            <sz val="10"/>
            <color indexed="81"/>
            <rFont val="Arial"/>
            <family val="2"/>
          </rPr>
          <t xml:space="preserve">Explanation:
</t>
        </r>
        <r>
          <rPr>
            <sz val="10"/>
            <color indexed="81"/>
            <rFont val="Arial"/>
            <family val="2"/>
          </rPr>
          <t xml:space="preserve">
An asset is an item or resource with value that you own and control and which has the potential to help you generate cash flow, reduce expenses or improve your sales in the future. 
For example, this could be a vehicle, equipment or raw stock that you have purchased to produce your goods and/or services. 
Please note, in order to balance this source of revenue, it will also be automatically reflected in the cash out-flows section of your cash flow forecast down below. That's because any value coming into the business has to have come out of somewhere.</t>
        </r>
      </text>
    </comment>
    <comment ref="B22" authorId="0" shapeId="0" xr:uid="{30D9AABE-DBE5-4345-961E-E5EDB9EE5086}">
      <text>
        <r>
          <rPr>
            <b/>
            <sz val="10"/>
            <color indexed="81"/>
            <rFont val="Arial"/>
            <family val="2"/>
          </rPr>
          <t xml:space="preserve">Explanation:
</t>
        </r>
        <r>
          <rPr>
            <sz val="10"/>
            <color indexed="81"/>
            <rFont val="Arial"/>
            <family val="2"/>
          </rPr>
          <t xml:space="preserve">
Use these fields if your business has any other income or cash in-flows that are not covered in the above. 
Provide a description of these items in the next field.</t>
        </r>
      </text>
    </comment>
    <comment ref="B23" authorId="0" shapeId="0" xr:uid="{EFAC34DB-4D17-4736-BBCA-60A2EDECAED6}">
      <text>
        <r>
          <rPr>
            <b/>
            <sz val="10"/>
            <color indexed="81"/>
            <rFont val="Arial"/>
            <family val="2"/>
          </rPr>
          <t xml:space="preserve">Explanation:
</t>
        </r>
        <r>
          <rPr>
            <sz val="10"/>
            <color indexed="81"/>
            <rFont val="Arial"/>
            <family val="2"/>
          </rPr>
          <t xml:space="preserve">
Use these fields if your business has any other income or cash in-flows that are not covered in the above. 
Provide a description of these items in the next field.</t>
        </r>
      </text>
    </comment>
    <comment ref="B24" authorId="0" shapeId="0" xr:uid="{AE096762-048C-48A5-A1AF-F10E14DD6C9C}">
      <text>
        <r>
          <rPr>
            <b/>
            <sz val="10"/>
            <color indexed="81"/>
            <rFont val="Arial"/>
            <family val="2"/>
          </rPr>
          <t xml:space="preserve">Explanation:
</t>
        </r>
        <r>
          <rPr>
            <sz val="10"/>
            <color indexed="81"/>
            <rFont val="Arial"/>
            <family val="2"/>
          </rPr>
          <t xml:space="preserve">
Use these fields if your business has any other income or cash in-flows that are not covered in the above. 
Provide a description of these items in the next field.</t>
        </r>
      </text>
    </comment>
    <comment ref="B25" authorId="0" shapeId="0" xr:uid="{0F3877BF-EA5D-45D3-84C0-C0EE602FB893}">
      <text>
        <r>
          <rPr>
            <b/>
            <sz val="10"/>
            <color indexed="81"/>
            <rFont val="Arial"/>
            <family val="2"/>
          </rPr>
          <t xml:space="preserve">Explanation:
</t>
        </r>
        <r>
          <rPr>
            <sz val="10"/>
            <color indexed="81"/>
            <rFont val="Arial"/>
            <family val="2"/>
          </rPr>
          <t xml:space="preserve">
Use these fields if your business has any other income or cash in-flows that are not covered in the above. 
Provide a description of these items in the next field.</t>
        </r>
      </text>
    </comment>
    <comment ref="B26" authorId="0" shapeId="0" xr:uid="{4DCC127E-74EF-4A50-ADBD-9427FABA80CB}">
      <text>
        <r>
          <rPr>
            <b/>
            <sz val="10"/>
            <color indexed="81"/>
            <rFont val="Arial"/>
            <family val="2"/>
          </rPr>
          <t xml:space="preserve">Explanation:
</t>
        </r>
        <r>
          <rPr>
            <sz val="10"/>
            <color indexed="81"/>
            <rFont val="Arial"/>
            <family val="2"/>
          </rPr>
          <t xml:space="preserve">
Use these fields if your business has any other income or cash in-flows that are not covered in the above. 
Provide a description of these items in the next field.</t>
        </r>
      </text>
    </comment>
    <comment ref="B27" authorId="0" shapeId="0" xr:uid="{98AF2BA5-5482-4CA6-8EE8-35A9842C441A}">
      <text>
        <r>
          <rPr>
            <b/>
            <sz val="10"/>
            <color indexed="81"/>
            <rFont val="Arial"/>
            <family val="2"/>
          </rPr>
          <t xml:space="preserve">Explanation:
</t>
        </r>
        <r>
          <rPr>
            <sz val="10"/>
            <color indexed="81"/>
            <rFont val="Arial"/>
            <family val="2"/>
          </rPr>
          <t xml:space="preserve">
Use these fields if your business has any other income or cash in-flows that are not covered in the above. 
Provide a description of these items in the next field.</t>
        </r>
      </text>
    </comment>
    <comment ref="B28" authorId="0" shapeId="0" xr:uid="{1B70B4BA-034E-410B-A767-FC5F9683D408}">
      <text>
        <r>
          <rPr>
            <b/>
            <sz val="10"/>
            <color indexed="81"/>
            <rFont val="Arial"/>
            <family val="2"/>
          </rPr>
          <t>Explanation:</t>
        </r>
        <r>
          <rPr>
            <sz val="10"/>
            <color indexed="81"/>
            <rFont val="Arial"/>
            <family val="2"/>
          </rPr>
          <t xml:space="preserve">
Your total cash in-flow is made up of all your individual sources of revenue added together.</t>
        </r>
      </text>
    </comment>
    <comment ref="B32" authorId="0" shapeId="0" xr:uid="{DC2DB72B-8236-4D57-9F9C-D47740DD0D9C}">
      <text>
        <r>
          <rPr>
            <b/>
            <sz val="10"/>
            <color indexed="81"/>
            <rFont val="Arial"/>
            <family val="2"/>
          </rPr>
          <t>Explanation:</t>
        </r>
        <r>
          <rPr>
            <sz val="10"/>
            <color indexed="81"/>
            <rFont val="Arial"/>
            <family val="2"/>
          </rPr>
          <t xml:space="preserve">
This is where you list any of the costs your business incurs, how frequently it incurs them and when these costs will take place. 
The number of items you include will depend on your business model.
If any of the pre-listed items are not relevant to your business, simply mark '0' in in the value field; and equally, if there are any items missing from the list, you can add them in the free fields at the bottom of the table.</t>
        </r>
      </text>
    </comment>
    <comment ref="C32" authorId="0" shapeId="0" xr:uid="{3085524B-F610-4011-B23E-5F8D7BC03580}">
      <text>
        <r>
          <rPr>
            <b/>
            <sz val="10"/>
            <color indexed="81"/>
            <rFont val="Arial"/>
            <family val="2"/>
          </rPr>
          <t xml:space="preserve">Explanation:
</t>
        </r>
        <r>
          <rPr>
            <sz val="10"/>
            <color indexed="81"/>
            <rFont val="Arial"/>
            <family val="2"/>
          </rPr>
          <t xml:space="preserve">
Add a brief description for any items to help your Business Adviser understand each cash out-flow.</t>
        </r>
      </text>
    </comment>
    <comment ref="D32" authorId="0" shapeId="0" xr:uid="{A24D266A-E63A-43D5-A4D8-A0E5EACD3223}">
      <text>
        <r>
          <rPr>
            <b/>
            <sz val="10"/>
            <color indexed="81"/>
            <rFont val="Arial"/>
            <family val="2"/>
          </rPr>
          <t>Explanation:</t>
        </r>
        <r>
          <rPr>
            <sz val="10"/>
            <color indexed="81"/>
            <rFont val="Arial"/>
            <family val="2"/>
          </rPr>
          <t xml:space="preserve">
Enter any expenses that you have prior to starting your 12-month forecast in this column. Leave it blank if this does not apply to some/any of your items.</t>
        </r>
      </text>
    </comment>
    <comment ref="Q32" authorId="0" shapeId="0" xr:uid="{A79C3D24-D8DF-4B77-BBC8-2FECE1BDAA41}">
      <text>
        <r>
          <rPr>
            <b/>
            <sz val="10"/>
            <color indexed="81"/>
            <rFont val="Arial"/>
            <family val="2"/>
          </rPr>
          <t>Explanation:</t>
        </r>
        <r>
          <rPr>
            <sz val="10"/>
            <color indexed="81"/>
            <rFont val="Arial"/>
            <family val="2"/>
          </rPr>
          <t xml:space="preserve">
This column will give you the 12-month total for each of your cash out-flows.</t>
        </r>
      </text>
    </comment>
    <comment ref="B33" authorId="0" shapeId="0" xr:uid="{89483B91-F89F-4651-A824-930EA54573A9}">
      <text>
        <r>
          <rPr>
            <b/>
            <sz val="10"/>
            <color indexed="81"/>
            <rFont val="Arial"/>
            <family val="2"/>
          </rPr>
          <t xml:space="preserve">Explanation:
</t>
        </r>
        <r>
          <rPr>
            <sz val="10"/>
            <color indexed="81"/>
            <rFont val="Arial"/>
            <family val="2"/>
          </rPr>
          <t xml:space="preserve">
This is costs you expect to incur in order to produce all of your anticipated sales for the next 12-months. 
This row will auto-populate based on the figures you entered in the 'Sales Assumption' tab so there is no need to update these cells.</t>
        </r>
      </text>
    </comment>
    <comment ref="E33" authorId="0" shapeId="0" xr:uid="{95E4BC4A-CF5D-4623-A867-31625DCDB388}">
      <text>
        <r>
          <rPr>
            <b/>
            <sz val="10"/>
            <color indexed="81"/>
            <rFont val="Arial"/>
            <family val="2"/>
          </rPr>
          <t xml:space="preserve">Explanation:
</t>
        </r>
        <r>
          <rPr>
            <sz val="10"/>
            <color indexed="81"/>
            <rFont val="Arial"/>
            <family val="2"/>
          </rPr>
          <t>This row will auto-populate based on the figures you entered in the 'Sales Assumption' tab so there is no need to update these cells.</t>
        </r>
      </text>
    </comment>
    <comment ref="B34" authorId="0" shapeId="0" xr:uid="{0F21CB86-6D60-43ED-9DF8-8812B22C994B}">
      <text>
        <r>
          <rPr>
            <b/>
            <sz val="10"/>
            <color indexed="81"/>
            <rFont val="Arial"/>
            <family val="2"/>
          </rPr>
          <t>Explanation:</t>
        </r>
        <r>
          <rPr>
            <sz val="10"/>
            <color indexed="81"/>
            <rFont val="Arial"/>
            <family val="2"/>
          </rPr>
          <t xml:space="preserve">
Any assets or resources with value that you own and control and have the potential to help you generate cash flow, reduce expenses or improve your sales in the future need to be reflected in both your cash in-flows and cash-out flows. 
The first cell in this row (highlighted in green) is automatically populated based on what you entered in the cash in-flows section above. </t>
        </r>
      </text>
    </comment>
    <comment ref="D34" authorId="0" shapeId="0" xr:uid="{D51B8138-D387-42A3-AC69-7E05258979A8}">
      <text>
        <r>
          <rPr>
            <b/>
            <sz val="10"/>
            <color indexed="81"/>
            <rFont val="Arial"/>
            <family val="2"/>
          </rPr>
          <t xml:space="preserve">Explanation:
</t>
        </r>
        <r>
          <rPr>
            <sz val="10"/>
            <color indexed="81"/>
            <rFont val="Arial"/>
            <family val="2"/>
          </rPr>
          <t>This is automatically populated based on the total amount of existing assets you declared above in order to balance your books.</t>
        </r>
      </text>
    </comment>
    <comment ref="B35" authorId="0" shapeId="0" xr:uid="{371EE41F-3C2F-46F0-BF72-BCB36FDCEEBD}">
      <text>
        <r>
          <rPr>
            <b/>
            <sz val="10"/>
            <color indexed="81"/>
            <rFont val="Arial"/>
            <family val="2"/>
          </rPr>
          <t>Explanation:</t>
        </r>
        <r>
          <rPr>
            <sz val="10"/>
            <color indexed="81"/>
            <rFont val="Arial"/>
            <family val="2"/>
          </rPr>
          <t xml:space="preserve">
You may be leasing your own venue, paying a membership fee to a hotdesking work hub, or working in a retail space. What cost do you incur to do this each month?</t>
        </r>
      </text>
    </comment>
    <comment ref="B36" authorId="0" shapeId="0" xr:uid="{EA381B19-9E87-424F-8D53-FEA546574086}">
      <text>
        <r>
          <rPr>
            <b/>
            <sz val="10"/>
            <color indexed="81"/>
            <rFont val="Arial"/>
            <family val="2"/>
          </rPr>
          <t>Explanation:</t>
        </r>
        <r>
          <rPr>
            <sz val="10"/>
            <color indexed="81"/>
            <rFont val="Arial"/>
            <family val="2"/>
          </rPr>
          <t xml:space="preserve">
If you have a business premises or work from a home office, then it is likely that you are or will in future have to pay business rates to your local council.
Check with your Local Authority if you're not sure.</t>
        </r>
      </text>
    </comment>
    <comment ref="B37" authorId="0" shapeId="0" xr:uid="{15C2FC07-F171-433D-98F8-F0CF66B32FB5}">
      <text>
        <r>
          <rPr>
            <b/>
            <sz val="10"/>
            <color indexed="81"/>
            <rFont val="Arial"/>
            <family val="2"/>
          </rPr>
          <t xml:space="preserve">Explanation:
</t>
        </r>
        <r>
          <rPr>
            <sz val="10"/>
            <color indexed="81"/>
            <rFont val="Arial"/>
            <family val="2"/>
          </rPr>
          <t>You can group all of your utilities together into one monthly line item. 
This might include things like your gas, electricity or water payments you make for your business. 
If you work from your home office, you may be entitled to charge a portion of your utilities expenses against the business.</t>
        </r>
      </text>
    </comment>
    <comment ref="B38" authorId="0" shapeId="0" xr:uid="{F612C1F6-09E3-41A7-BB33-D97EDACBF5F7}">
      <text>
        <r>
          <rPr>
            <b/>
            <sz val="10"/>
            <color indexed="81"/>
            <rFont val="Arial"/>
            <family val="2"/>
          </rPr>
          <t xml:space="preserve">Explanation:
</t>
        </r>
        <r>
          <rPr>
            <sz val="10"/>
            <color indexed="81"/>
            <rFont val="Arial"/>
            <family val="2"/>
          </rPr>
          <t>If you haven't already, it is important to consider business insurance to cover you for any range of circumstances that may emerge that are out of your control.
This could be anything from premises, stock or equipment insurance to personal or employee liability insurance.</t>
        </r>
      </text>
    </comment>
    <comment ref="B39" authorId="0" shapeId="0" xr:uid="{8ADD39A5-9958-4FB2-A462-376434A0CF74}">
      <text>
        <r>
          <rPr>
            <b/>
            <sz val="10"/>
            <color indexed="81"/>
            <rFont val="Arial"/>
            <family val="2"/>
          </rPr>
          <t xml:space="preserve">Explanation:
</t>
        </r>
        <r>
          <rPr>
            <sz val="10"/>
            <color indexed="81"/>
            <rFont val="Arial"/>
            <family val="2"/>
          </rPr>
          <t xml:space="preserve">
Telephone and internet access is likely to be essential for almost every business type. 
Think about all the costs you currently incur or will incur in the next 12-months for this line item across your business, including the cost for each individual staff member if relevant.</t>
        </r>
      </text>
    </comment>
    <comment ref="B40" authorId="0" shapeId="0" xr:uid="{66A4743D-03FE-4428-A920-0696DBBD6FAC}">
      <text>
        <r>
          <rPr>
            <b/>
            <sz val="10"/>
            <color indexed="81"/>
            <rFont val="Arial"/>
            <family val="2"/>
          </rPr>
          <t xml:space="preserve">Explanation:
</t>
        </r>
        <r>
          <rPr>
            <sz val="10"/>
            <color indexed="81"/>
            <rFont val="Arial"/>
            <family val="2"/>
          </rPr>
          <t xml:space="preserve">Think about what you have detailed in your business plan. What are the regular marketing and advertising costs that you incur to promote your business and drive sales? </t>
        </r>
      </text>
    </comment>
    <comment ref="B41" authorId="0" shapeId="0" xr:uid="{78DF3DE5-2615-4E10-B380-44E7C1C55291}">
      <text>
        <r>
          <rPr>
            <b/>
            <sz val="10"/>
            <color indexed="81"/>
            <rFont val="Arial"/>
            <family val="2"/>
          </rPr>
          <t xml:space="preserve">Explanation:
</t>
        </r>
        <r>
          <rPr>
            <sz val="10"/>
            <color indexed="81"/>
            <rFont val="Arial"/>
            <family val="2"/>
          </rPr>
          <t>If you use a vehicle to operate your business, how much do you spend each month on fuel, insurance, registration, repairs?</t>
        </r>
      </text>
    </comment>
    <comment ref="B42" authorId="0" shapeId="0" xr:uid="{4977FEE9-1181-4702-89DB-6F612B8146BF}">
      <text>
        <r>
          <rPr>
            <b/>
            <sz val="10"/>
            <color indexed="81"/>
            <rFont val="Arial"/>
            <family val="2"/>
          </rPr>
          <t xml:space="preserve">Explanation:
</t>
        </r>
        <r>
          <rPr>
            <sz val="10"/>
            <color indexed="81"/>
            <rFont val="Arial"/>
            <family val="2"/>
          </rPr>
          <t xml:space="preserve">
This is the cost of purchasing or leasing equipment to produce your product(s) and/or service(s), or the use of software to support you in delivering your product(s) and/or service(s).</t>
        </r>
      </text>
    </comment>
    <comment ref="B43" authorId="0" shapeId="0" xr:uid="{34ADA500-4A2F-4819-8F1E-93F5E5507C69}">
      <text>
        <r>
          <rPr>
            <b/>
            <sz val="10"/>
            <color indexed="81"/>
            <rFont val="Arial"/>
            <family val="2"/>
          </rPr>
          <t xml:space="preserve">Explanation:
</t>
        </r>
        <r>
          <rPr>
            <sz val="10"/>
            <color indexed="81"/>
            <rFont val="Arial"/>
            <family val="2"/>
          </rPr>
          <t>Every business incurs administrative costs, whether it is postage stamps to send out your product(s) and/or service(s), stationery products for you and your team, or printing facilities.</t>
        </r>
      </text>
    </comment>
    <comment ref="B44" authorId="0" shapeId="0" xr:uid="{6F512CF0-E2C8-4225-9F59-A115913EF3EF}">
      <text>
        <r>
          <rPr>
            <b/>
            <sz val="10"/>
            <color indexed="81"/>
            <rFont val="Arial"/>
            <family val="2"/>
          </rPr>
          <t xml:space="preserve">Explanation:
</t>
        </r>
        <r>
          <rPr>
            <sz val="10"/>
            <color indexed="81"/>
            <rFont val="Arial"/>
            <family val="2"/>
          </rPr>
          <t>If you run a product based business then you may incur monthly fees for transport and delivery of your goods.</t>
        </r>
      </text>
    </comment>
    <comment ref="B45" authorId="0" shapeId="0" xr:uid="{64C8445E-5827-467B-BAD4-2C7339D6D3AB}">
      <text>
        <r>
          <rPr>
            <b/>
            <sz val="10"/>
            <color indexed="81"/>
            <rFont val="Arial"/>
            <family val="2"/>
          </rPr>
          <t xml:space="preserve">Explanation:
</t>
        </r>
        <r>
          <rPr>
            <sz val="10"/>
            <color indexed="81"/>
            <rFont val="Arial"/>
            <family val="2"/>
          </rPr>
          <t>Think about any professional services you need to use in order to manage your business. This might be on a retainer or ad-hoc basis.
For example, a lawyer, accountant, designer or marketing consultant.</t>
        </r>
      </text>
    </comment>
    <comment ref="B46" authorId="0" shapeId="0" xr:uid="{C9A63A13-266D-4D35-8459-4BFE5A4074BD}">
      <text>
        <r>
          <rPr>
            <b/>
            <sz val="10"/>
            <color indexed="81"/>
            <rFont val="Arial"/>
            <family val="2"/>
          </rPr>
          <t>Explanation:</t>
        </r>
        <r>
          <rPr>
            <sz val="10"/>
            <color indexed="81"/>
            <rFont val="Arial"/>
            <family val="2"/>
          </rPr>
          <t xml:space="preserve">
These cells are designed to auto-populate based on the responses in your Personal Survival Budget (PSB). It will only display figures if your PSB is in deficit, as this means you will require you will need to take more from the business each month in order to meet your personal expenses. 
If your PSB  is in surplus, then these cells will stay blank as this means you are already meeting your personal expenses every month without drawing additional money from your business.
To see whether your PSB is in surplus or deficit, go to the Personal Survival Budget tab and see the final row entitled </t>
        </r>
        <r>
          <rPr>
            <i/>
            <sz val="10"/>
            <color indexed="81"/>
            <rFont val="Arial"/>
            <family val="2"/>
          </rPr>
          <t>'Your monthly balance'.</t>
        </r>
        <r>
          <rPr>
            <sz val="10"/>
            <color indexed="81"/>
            <rFont val="Arial"/>
            <family val="2"/>
          </rPr>
          <t xml:space="preserve">
If you haven't completed your PSB yet, then this will remain blank until you do.</t>
        </r>
        <r>
          <rPr>
            <sz val="9"/>
            <color indexed="81"/>
            <rFont val="Tahoma"/>
            <family val="2"/>
          </rPr>
          <t xml:space="preserve">
</t>
        </r>
      </text>
    </comment>
    <comment ref="E46" authorId="0" shapeId="0" xr:uid="{0EC6553D-C8FC-40E9-9519-7A7C706FDF65}">
      <text>
        <r>
          <rPr>
            <b/>
            <sz val="10"/>
            <color indexed="81"/>
            <rFont val="Arial"/>
            <family val="2"/>
          </rPr>
          <t xml:space="preserve">Explanation:
</t>
        </r>
        <r>
          <rPr>
            <sz val="10"/>
            <color indexed="81"/>
            <rFont val="Arial"/>
            <family val="2"/>
          </rPr>
          <t xml:space="preserve">
These cells are designed to auto-populate based on the responses in your Personal Survival Budget (PSB). It will only display figures if your PSB is in deficit, as this means you will require you will need to take more from the business each month in order to meet your personal expenses. 
If your PSB  is in surplus, then these cells will stay blank as this means you are already meeting your personal expenses every month without drawing additional money from your business.
To see whether your PSB is in surplus or deficit, go to the Personal Survival Budget tab and see the final row entitled 'Your monthly balance'.
If you haven't completed your Personal Survival Budget yet, then this will remain blank until you do.</t>
        </r>
      </text>
    </comment>
    <comment ref="B47" authorId="0" shapeId="0" xr:uid="{B0C37146-113E-4C96-B324-5E5B068A651F}">
      <text>
        <r>
          <rPr>
            <b/>
            <sz val="10"/>
            <color indexed="81"/>
            <rFont val="Arial"/>
            <family val="2"/>
          </rPr>
          <t xml:space="preserve">Explanation:
</t>
        </r>
        <r>
          <rPr>
            <sz val="10"/>
            <color indexed="81"/>
            <rFont val="Arial"/>
            <family val="2"/>
          </rPr>
          <t>This is for any additional money you would like to take from the business as your salary, above and beyond your Personal Survival Budget (PSB) needs. 
For example, if your PSB is currently in surplus (you already have enough money to meet your personal expenses) but you would like to take a further £200 for yourself from the business each month, then this should be added in here.</t>
        </r>
      </text>
    </comment>
    <comment ref="B48" authorId="0" shapeId="0" xr:uid="{59D00D9F-AF57-4EFC-ABB1-B56CF170A41E}">
      <text>
        <r>
          <rPr>
            <b/>
            <sz val="10"/>
            <color indexed="81"/>
            <rFont val="Arial"/>
            <family val="2"/>
          </rPr>
          <t xml:space="preserve">Explanation:
</t>
        </r>
        <r>
          <rPr>
            <sz val="10"/>
            <color indexed="81"/>
            <rFont val="Arial"/>
            <family val="2"/>
          </rPr>
          <t xml:space="preserve">
If you hire staff, whether full time or part time, then this is where you can reflect the amount of money you spend each month on staff salaries, national insurance contributions and staff pensions etc.</t>
        </r>
      </text>
    </comment>
    <comment ref="B49" authorId="0" shapeId="0" xr:uid="{F341D5E6-7474-4DB1-9720-6A00A4EB35D1}">
      <text>
        <r>
          <rPr>
            <b/>
            <sz val="10"/>
            <color indexed="81"/>
            <rFont val="Arial"/>
            <family val="2"/>
          </rPr>
          <t xml:space="preserve">Explanation:
</t>
        </r>
        <r>
          <rPr>
            <sz val="10"/>
            <color indexed="81"/>
            <rFont val="Arial"/>
            <family val="2"/>
          </rPr>
          <t>This should be the monthly amount you pay for your Start Up Loan.</t>
        </r>
        <r>
          <rPr>
            <sz val="9"/>
            <color indexed="81"/>
            <rFont val="Tahoma"/>
            <family val="2"/>
          </rPr>
          <t xml:space="preserve">
</t>
        </r>
      </text>
    </comment>
    <comment ref="E49" authorId="0" shapeId="0" xr:uid="{4A7CA8A9-3F2A-45B3-AED7-C83FBDE1D01F}">
      <text>
        <r>
          <rPr>
            <b/>
            <sz val="10"/>
            <color indexed="81"/>
            <rFont val="Arial"/>
            <family val="2"/>
          </rPr>
          <t xml:space="preserve">Explanation:
</t>
        </r>
        <r>
          <rPr>
            <sz val="10"/>
            <color indexed="81"/>
            <rFont val="Arial"/>
            <family val="2"/>
          </rPr>
          <t xml:space="preserve">
Enter the amount that will be debited from your account each month for your Start Up Loan in this first cell. 
This same value will then automatically carry across into the remaining cells in the row for the full 12-months.</t>
        </r>
      </text>
    </comment>
    <comment ref="B51" authorId="0" shapeId="0" xr:uid="{217FEA40-C6AD-4859-8278-9B36477016DD}">
      <text>
        <r>
          <rPr>
            <b/>
            <sz val="10"/>
            <color indexed="81"/>
            <rFont val="Arial"/>
            <family val="2"/>
          </rPr>
          <t xml:space="preserve">Explanation:
</t>
        </r>
        <r>
          <rPr>
            <sz val="10"/>
            <color indexed="81"/>
            <rFont val="Arial"/>
            <family val="2"/>
          </rPr>
          <t xml:space="preserve">
Use these fields if your business has any other expenses or cash out-flows that are not covered in the above. 
Provide a description of these items in the next field.</t>
        </r>
      </text>
    </comment>
    <comment ref="B52" authorId="0" shapeId="0" xr:uid="{8611D860-817B-44F5-85A9-A4F08409A22C}">
      <text>
        <r>
          <rPr>
            <b/>
            <sz val="10"/>
            <color indexed="81"/>
            <rFont val="Arial"/>
            <family val="2"/>
          </rPr>
          <t xml:space="preserve">Explanation:
</t>
        </r>
        <r>
          <rPr>
            <sz val="10"/>
            <color indexed="81"/>
            <rFont val="Arial"/>
            <family val="2"/>
          </rPr>
          <t xml:space="preserve">
Use these fields if your business has any other expenses or cash out-flows that are not covered in the above. 
Provide a description of these items in the next field.</t>
        </r>
      </text>
    </comment>
    <comment ref="B53" authorId="0" shapeId="0" xr:uid="{8EC95C7E-4DEC-4051-ACF0-2167D18179D7}">
      <text>
        <r>
          <rPr>
            <b/>
            <sz val="10"/>
            <color indexed="81"/>
            <rFont val="Arial"/>
            <family val="2"/>
          </rPr>
          <t xml:space="preserve">Explanation:
</t>
        </r>
        <r>
          <rPr>
            <sz val="10"/>
            <color indexed="81"/>
            <rFont val="Arial"/>
            <family val="2"/>
          </rPr>
          <t xml:space="preserve">
Use these fields if your business has any other expenses or cash out-flows that are not covered in the above. 
Provide a description of these items in the next field.</t>
        </r>
      </text>
    </comment>
    <comment ref="B54" authorId="0" shapeId="0" xr:uid="{257F953C-20E4-455A-B790-F3F3A2EFD554}">
      <text>
        <r>
          <rPr>
            <b/>
            <sz val="10"/>
            <color indexed="81"/>
            <rFont val="Arial"/>
            <family val="2"/>
          </rPr>
          <t xml:space="preserve">Explanation:
</t>
        </r>
        <r>
          <rPr>
            <sz val="10"/>
            <color indexed="81"/>
            <rFont val="Arial"/>
            <family val="2"/>
          </rPr>
          <t xml:space="preserve">
Use these fields if your business has any other expenses or cash out-flows that are not covered in the above. 
Provide a description of these items in the next field.</t>
        </r>
      </text>
    </comment>
    <comment ref="B55" authorId="0" shapeId="0" xr:uid="{0EC6F6DD-847C-473B-BC09-8D7A8AEE01E1}">
      <text>
        <r>
          <rPr>
            <b/>
            <sz val="10"/>
            <color indexed="81"/>
            <rFont val="Arial"/>
            <family val="2"/>
          </rPr>
          <t xml:space="preserve">Explanation:
</t>
        </r>
        <r>
          <rPr>
            <sz val="10"/>
            <color indexed="81"/>
            <rFont val="Arial"/>
            <family val="2"/>
          </rPr>
          <t xml:space="preserve">
Use these fields if your business has any other expenses or cash out-flows that are not covered in the above. 
Provide a description of these items in the next field.</t>
        </r>
      </text>
    </comment>
    <comment ref="B56" authorId="0" shapeId="0" xr:uid="{9010957D-D25C-42D5-BA81-0CA55768110B}">
      <text>
        <r>
          <rPr>
            <b/>
            <sz val="10"/>
            <color indexed="81"/>
            <rFont val="Arial"/>
            <family val="2"/>
          </rPr>
          <t>Explanation:</t>
        </r>
        <r>
          <rPr>
            <sz val="10"/>
            <color indexed="81"/>
            <rFont val="Arial"/>
            <family val="2"/>
          </rPr>
          <t xml:space="preserve">
Your total cash out-flow is made up of all your expenses added together.</t>
        </r>
      </text>
    </comment>
    <comment ref="C58" authorId="0" shapeId="0" xr:uid="{521BC832-C0A4-4288-824C-C86DE4C83624}">
      <text>
        <r>
          <rPr>
            <b/>
            <sz val="10"/>
            <color indexed="81"/>
            <rFont val="Arial"/>
            <family val="2"/>
          </rPr>
          <t xml:space="preserve">Explanation:
</t>
        </r>
        <r>
          <rPr>
            <sz val="10"/>
            <color indexed="81"/>
            <rFont val="Arial"/>
            <family val="2"/>
          </rPr>
          <t>Your net cash flow tells you the difference between what is coming in and what is going out of your business on a monthly basis.</t>
        </r>
        <r>
          <rPr>
            <sz val="9"/>
            <color indexed="81"/>
            <rFont val="Arial"/>
            <family val="2"/>
          </rPr>
          <t xml:space="preserve">
</t>
        </r>
      </text>
    </comment>
    <comment ref="C60" authorId="0" shapeId="0" xr:uid="{D31A38BF-2041-4063-B3B9-A5D48E7B2278}">
      <text>
        <r>
          <rPr>
            <b/>
            <sz val="10"/>
            <color indexed="81"/>
            <rFont val="Arial"/>
            <family val="2"/>
          </rPr>
          <t xml:space="preserve">Explanation:
</t>
        </r>
        <r>
          <rPr>
            <sz val="10"/>
            <color indexed="81"/>
            <rFont val="Arial"/>
            <family val="2"/>
          </rPr>
          <t xml:space="preserve">This is the amount of money that you have available for your business at the start of each month. You'll see this number will auto-update for each month, based on the previous months' cash flow. 
</t>
        </r>
        <r>
          <rPr>
            <sz val="9"/>
            <color indexed="81"/>
            <rFont val="Arial"/>
            <family val="2"/>
          </rPr>
          <t xml:space="preserve">
</t>
        </r>
      </text>
    </comment>
    <comment ref="C62" authorId="0" shapeId="0" xr:uid="{70267836-2CBD-416C-B70D-A15E9F7EC31A}">
      <text>
        <r>
          <rPr>
            <b/>
            <sz val="10"/>
            <color indexed="81"/>
            <rFont val="Arial"/>
            <family val="2"/>
          </rPr>
          <t xml:space="preserve">Explanation:
</t>
        </r>
        <r>
          <rPr>
            <sz val="10"/>
            <color indexed="81"/>
            <rFont val="Arial"/>
            <family val="2"/>
          </rPr>
          <t xml:space="preserve">This is your anticipated financial position at the end of each month, once you have brought in all your revenue, paid all your expenses and balanced your books. 
This figure is calculated by adding together whatever money is recorded in your net cash flow for a particular month with the opening balance at the start of that month.
</t>
        </r>
      </text>
    </comment>
    <comment ref="C66" authorId="0" shapeId="0" xr:uid="{1E50429A-DFFF-4C71-B46B-C8B8EA62BA41}">
      <text>
        <r>
          <rPr>
            <b/>
            <sz val="10"/>
            <color indexed="81"/>
            <rFont val="Arial"/>
            <family val="2"/>
          </rPr>
          <t xml:space="preserve">Explanation:
</t>
        </r>
        <r>
          <rPr>
            <sz val="10"/>
            <color indexed="81"/>
            <rFont val="Arial"/>
            <family val="2"/>
          </rPr>
          <t xml:space="preserve">
This is a good place to write any notes that you want your Business Adviser to take into account when reviewing your Cash Flow Forecast.
This might be if something needs further explanation or if you want to more clearly reference a figure back to something in your Business Plan.</t>
        </r>
      </text>
    </comment>
  </commentList>
</comments>
</file>

<file path=xl/sharedStrings.xml><?xml version="1.0" encoding="utf-8"?>
<sst xmlns="http://schemas.openxmlformats.org/spreadsheetml/2006/main" count="312" uniqueCount="157">
  <si>
    <t>January</t>
  </si>
  <si>
    <t>February</t>
  </si>
  <si>
    <t>March</t>
  </si>
  <si>
    <t>April</t>
  </si>
  <si>
    <t>May</t>
  </si>
  <si>
    <t>June</t>
  </si>
  <si>
    <t>July</t>
  </si>
  <si>
    <t>August</t>
  </si>
  <si>
    <t>September</t>
  </si>
  <si>
    <t>October</t>
  </si>
  <si>
    <t>November</t>
  </si>
  <si>
    <t>December</t>
  </si>
  <si>
    <t>Startup Loans Risk Assessment Matrix</t>
  </si>
  <si>
    <t>Applicant</t>
  </si>
  <si>
    <t>CC Score</t>
  </si>
  <si>
    <t>Cash (£)</t>
  </si>
  <si>
    <t>A1</t>
  </si>
  <si>
    <t>A2</t>
  </si>
  <si>
    <t>A3</t>
  </si>
  <si>
    <t>A4</t>
  </si>
  <si>
    <t>A5</t>
  </si>
  <si>
    <t>A6</t>
  </si>
  <si>
    <t>A7</t>
  </si>
  <si>
    <t>A8</t>
  </si>
  <si>
    <t>A9</t>
  </si>
  <si>
    <t>A10</t>
  </si>
  <si>
    <t>A11</t>
  </si>
  <si>
    <t>A12</t>
  </si>
  <si>
    <t>A13</t>
  </si>
  <si>
    <t>A14</t>
  </si>
  <si>
    <t>A15</t>
  </si>
  <si>
    <t>x</t>
  </si>
  <si>
    <t>y</t>
  </si>
  <si>
    <t>X Axis</t>
  </si>
  <si>
    <t>Y Axis</t>
  </si>
  <si>
    <t>CF/Month</t>
  </si>
  <si>
    <t>ACTUAL CASH FLOWS: SIX-MONTHS</t>
  </si>
  <si>
    <t>Enter your full name</t>
  </si>
  <si>
    <t>Key:</t>
  </si>
  <si>
    <t>Enter your company name</t>
  </si>
  <si>
    <t>These cells auto-calculate and are locked so you can't edit them.</t>
  </si>
  <si>
    <t>Enter date</t>
  </si>
  <si>
    <t>Insert your own text/numbers into these cells as relevant.</t>
  </si>
  <si>
    <t>Select your starting month:</t>
  </si>
  <si>
    <t>MONTHS</t>
  </si>
  <si>
    <t>Cash in-flows</t>
  </si>
  <si>
    <t>Description (as required)</t>
  </si>
  <si>
    <t>Starting point</t>
  </si>
  <si>
    <t>TOTAL</t>
  </si>
  <si>
    <t>Total sales revenue</t>
  </si>
  <si>
    <t>Sources of investment</t>
  </si>
  <si>
    <t>Debt-based finance</t>
  </si>
  <si>
    <t>Enter other</t>
  </si>
  <si>
    <t>Total cash in-flows (A)</t>
  </si>
  <si>
    <t>Cash out-flows</t>
  </si>
  <si>
    <t>Cost of sales</t>
  </si>
  <si>
    <t>Rent or premises costs</t>
  </si>
  <si>
    <t>Business rates for your business premises</t>
  </si>
  <si>
    <t>Utilities (gas, electricity, water)</t>
  </si>
  <si>
    <t>Insurance</t>
  </si>
  <si>
    <t>Telephone and internet</t>
  </si>
  <si>
    <t>Marketing and advertising expenses</t>
  </si>
  <si>
    <t>Vehicle running costs</t>
  </si>
  <si>
    <t>Equipment purchase or leasing</t>
  </si>
  <si>
    <t>Postage, printing, stationery</t>
  </si>
  <si>
    <t>Transport and delivery</t>
  </si>
  <si>
    <t>Professional fees (legal, accounting etc.)</t>
  </si>
  <si>
    <t xml:space="preserve">Your salary </t>
  </si>
  <si>
    <t>n/a</t>
  </si>
  <si>
    <t>Staff costs</t>
  </si>
  <si>
    <t>Start Up Loan monthly repayment*</t>
  </si>
  <si>
    <t>Total cash out-flows (B)</t>
  </si>
  <si>
    <t>Your net cash flow (A-B)</t>
  </si>
  <si>
    <t>Your monthly opening business bank account balance</t>
  </si>
  <si>
    <t>Your closing cash position</t>
  </si>
  <si>
    <t>YOUR NOTES OR COMMENTARY</t>
  </si>
  <si>
    <t>Use this space to explain any of the information you have provided in the fields above.</t>
  </si>
  <si>
    <t>Name:</t>
  </si>
  <si>
    <t>Company Name:</t>
  </si>
  <si>
    <t>Guidance on using these templates for your Start Up Loan application</t>
  </si>
  <si>
    <t>TIPS ON COMPLETING THE TEMPLATES</t>
  </si>
  <si>
    <t>*</t>
  </si>
  <si>
    <t>For an explanation of any terms included on these templates, hover over the cells that have a red triangle in the top right corner and you will see some further instructions and guidance related to that item. If you're still unsure don't worry: your first draft won't necessarily be your final submission. Your Business Adviser will be able to work with you once you have submitted an initial draft;</t>
  </si>
  <si>
    <t>For the PSB and CFF, If you want to see what formula is being used to calculate any of the blue cells, or find out which cells are being used in the calculation, simply click on the cell and the formula will display in the Formula Bar at the top of the page;</t>
  </si>
  <si>
    <t>If any of the numbers you enter result in a negative balance, then this negative balance will be displayed in red to draw this to your attention. Ideally, you want to avoid negative totals or balances, so think about what you can feasibly change in order to achieve this. Alternatively please provide details of how this negative balance will be covered (i.e. Business overdraft etc.) within the commentary box provided;</t>
  </si>
  <si>
    <t>The templates list a range of common options but they might not all be applicable for you. Add or remove items as relevant to you and your business;</t>
  </si>
  <si>
    <t>All values that you enter should be in GBP (£) and should include VAT;</t>
  </si>
  <si>
    <t>Use the commentary box at the bottom of the templates to explain any assumptions you've made or notes you'd like to discuss with your Business Adviser;</t>
  </si>
  <si>
    <t xml:space="preserve">For free and impartial advice on your personal budgeting, contact the government-backed Money Advice Service via their website or telephone. </t>
  </si>
  <si>
    <t>Go to http://www.moneyadviceservice.org.uk or call: 0800 138 7777 (calls are free).</t>
  </si>
  <si>
    <t>Personal Survival Budget</t>
  </si>
  <si>
    <t>Personal income</t>
  </si>
  <si>
    <t>Monthly net income (£)</t>
  </si>
  <si>
    <t>Annual net income (£)</t>
  </si>
  <si>
    <t>Employment (net income)</t>
  </si>
  <si>
    <t>Benefits payments</t>
  </si>
  <si>
    <t>Total income across all sources:</t>
  </si>
  <si>
    <t>Personal expenses</t>
  </si>
  <si>
    <t>Monthly net expenses (£)</t>
  </si>
  <si>
    <t>Annual net expenses (£)</t>
  </si>
  <si>
    <t>Rent or mortgage payments</t>
  </si>
  <si>
    <t>Council tax</t>
  </si>
  <si>
    <t>Utilities</t>
  </si>
  <si>
    <t>Phone and internet</t>
  </si>
  <si>
    <t>TV Licence</t>
  </si>
  <si>
    <t>Personal and property insurance</t>
  </si>
  <si>
    <t>Grocery shopping</t>
  </si>
  <si>
    <t>Transport costs</t>
  </si>
  <si>
    <t>Car tax and insurance</t>
  </si>
  <si>
    <t>Subscriptions</t>
  </si>
  <si>
    <t>Clothing</t>
  </si>
  <si>
    <t>Leisure and entertainment</t>
  </si>
  <si>
    <t>Money put into savings</t>
  </si>
  <si>
    <t>Credit commitments (loans, credit cards etc)</t>
  </si>
  <si>
    <t>Total expenses across all areas:</t>
  </si>
  <si>
    <t>YOUR MONTHLY BALANCE</t>
  </si>
  <si>
    <t>YOUR ANNUAL BALANCE</t>
  </si>
  <si>
    <t>Your notes or commentary</t>
  </si>
  <si>
    <t>Sales assumptions</t>
  </si>
  <si>
    <r>
      <t xml:space="preserve">The Sales Assumptions template will help you work out your anticipated sales and cost of sales for your business for the next 
12-months. This will help your Business Adviser better understand any assumptions you have made in your forecasting.
</t>
    </r>
    <r>
      <rPr>
        <sz val="11"/>
        <color rgb="FF002060"/>
        <rFont val="Arial"/>
        <family val="2"/>
      </rPr>
      <t xml:space="preserve"> - You will be asked to choose a start month for your Sales Assumptions; this should be the next month after you expect to receive the loan;</t>
    </r>
    <r>
      <rPr>
        <b/>
        <sz val="11"/>
        <color rgb="FF002060"/>
        <rFont val="Arial"/>
        <family val="2"/>
      </rPr>
      <t xml:space="preserve">
</t>
    </r>
    <r>
      <rPr>
        <sz val="11"/>
        <color rgb="FF002060"/>
        <rFont val="Arial"/>
        <family val="2"/>
      </rPr>
      <t xml:space="preserve"> - The template will ask you to list the various product(s) and/or service(s) that your business offers and there is space for up to four items to be listed. If your business has more than this, consider grouping them together;</t>
    </r>
    <r>
      <rPr>
        <b/>
        <sz val="11"/>
        <color rgb="FF002060"/>
        <rFont val="Arial"/>
        <family val="2"/>
      </rPr>
      <t xml:space="preserve">
</t>
    </r>
    <r>
      <rPr>
        <sz val="11"/>
        <color rgb="FF002060"/>
        <rFont val="Arial"/>
        <family val="2"/>
      </rPr>
      <t xml:space="preserve"> - Work through this template in the order it sets out, as each section corresponds to the one that follows;
 - First you will be asked to write down the sale price of each item, and how much it costs you to produce for each individual unit;
 - Then you will asked to estimate the number of sales you will make for each item over the next 12-months. Once you have entered this information, this will be used to calculate your total anticipated sales and cost of sales for the remainder of the year;</t>
    </r>
    <r>
      <rPr>
        <b/>
        <sz val="11"/>
        <color rgb="FF002060"/>
        <rFont val="Arial"/>
        <family val="2"/>
      </rPr>
      <t xml:space="preserve">
</t>
    </r>
    <r>
      <rPr>
        <sz val="11"/>
        <color rgb="FF002060"/>
        <rFont val="Arial"/>
        <family val="2"/>
      </rPr>
      <t xml:space="preserve"> - The Sales Assumptions is linked to the CFF tab so that your total anticipated sales and cost of sales are automatically populated. If you need to make any changes, make them in the Sales Assumptions tab and the updates will appear in your CFF.</t>
    </r>
  </si>
  <si>
    <t>1. Product breakdown</t>
  </si>
  <si>
    <t>Product / Service 1</t>
  </si>
  <si>
    <t>Product / Service 2</t>
  </si>
  <si>
    <t>Product / Service 3</t>
  </si>
  <si>
    <t>Product / Service 4</t>
  </si>
  <si>
    <t>Worked Example</t>
  </si>
  <si>
    <t>Product / Service name</t>
  </si>
  <si>
    <t>T-Shirts</t>
  </si>
  <si>
    <t>Sale price (per unit) £</t>
  </si>
  <si>
    <t>Cost price (per unit) £</t>
  </si>
  <si>
    <t>Gross Margin (per unit)</t>
  </si>
  <si>
    <t>2. Number of sales per month</t>
  </si>
  <si>
    <t>*Average sales volumes per day based on 30-days per month.</t>
  </si>
  <si>
    <t>Month</t>
  </si>
  <si>
    <t>Total sales volumes 
per month</t>
  </si>
  <si>
    <t>Average sales volumes
per day*</t>
  </si>
  <si>
    <t>Sales (£)</t>
  </si>
  <si>
    <t>You do not need to edit this section; this will auto-calculate based on your responses above. *Average sales value per day is based on 30 days per month.</t>
  </si>
  <si>
    <t>Total sales value (£)
per month</t>
  </si>
  <si>
    <t>Average sales value
per day*</t>
  </si>
  <si>
    <t>You do not need to edit this section; this will auto-calculate based on your responses above. *Average cost of sales per day is based on 30 days per month.</t>
  </si>
  <si>
    <t>Total cost of sales (£)
per month</t>
  </si>
  <si>
    <t>Average cost of sales
per day*</t>
  </si>
  <si>
    <t>12-Month Cash Flow Forecast</t>
  </si>
  <si>
    <r>
      <rPr>
        <b/>
        <sz val="11"/>
        <color rgb="FF002060"/>
        <rFont val="Arial"/>
        <family val="2"/>
      </rPr>
      <t xml:space="preserve">Your Cash Flow Forecast (CFF) is an estimate of the money you expect to bring in to and pay out of your business over the next
12-months. Importantly, it should reflect all of the activity you have described in your Business Plan.  
</t>
    </r>
    <r>
      <rPr>
        <sz val="11"/>
        <color rgb="FF002060"/>
        <rFont val="Arial"/>
        <family val="2"/>
      </rPr>
      <t xml:space="preserve"> - Your CFF should show BUSINESS revenue and expenses only, not personal items;
 - Your CFF is FORWARD looking, reflecting future anticipated transactions into and out of your business;											
 - You will be asked to choose a start month for your CFF; this should be the next month after you expect to receive the loan and should match up with the month you selected in your Sales Assumptions;
 - Remember, some of the information that you have created in your PSB and Sales Assumptions will auto-populate in your CFF tab. These cells are green and you do not need to edit them;
 - Any assumptions you make regarding your cash in-flows and cash out-flows should be both realistic and supportable. If you're starting a new business, we suggest being conservative with the cash flows you enter for the early months of trading;
 - It's important that your CFF corresponds with all of the objectives and activities you have outlined in your Business Plan. For example, if you have detailed plans for a three-month marketing campaign in your Business Plan then the costs for running this campaign should be clearly visible in your CFF;
 - Your CFF is based on a future estimate and while these figures will no doubt change over that trading period, it is a good amount of time for you - and us - to see how sustainable your plans are.	</t>
    </r>
  </si>
  <si>
    <t>Total anticipated sales</t>
  </si>
  <si>
    <t>Value of your Start Up Loan</t>
  </si>
  <si>
    <t>Other sources of cash or equity</t>
  </si>
  <si>
    <t>Existing assets for business purposes</t>
  </si>
  <si>
    <t>Total anticipated cost of sales</t>
  </si>
  <si>
    <t>Your salary (if PSB is in deficit)*</t>
  </si>
  <si>
    <t>Your salary (over and above your PSB needs)*</t>
  </si>
  <si>
    <t>Start Up Loan monthly repayment - First Loan</t>
  </si>
  <si>
    <r>
      <t xml:space="preserve"> - First, save your name and company name on this document above
 - In this document, you will find three tabs, that need to be completed as part of your loan application
 - Don't worry if you need some help. At the top of each tab you will find both a description of each of the templates, as well as some tips on how to complete them
 - We suggest you complete each template in number order so that you can carry forward any of your workings
 - If you need some help completing these documents, you can submit them as a first draft, within the customer portal and one of our Delivery Partners will be in touch to provide further assistance
 - If you have already completed a Business Plan, Personal Survival  Budget or Cash Flow Forecast, you </t>
    </r>
    <r>
      <rPr>
        <b/>
        <sz val="14"/>
        <color rgb="FF142855"/>
        <rFont val="Arial"/>
        <family val="2"/>
        <scheme val="minor"/>
      </rPr>
      <t>do not</t>
    </r>
    <r>
      <rPr>
        <sz val="14"/>
        <color rgb="FF142855"/>
        <rFont val="Arial"/>
        <family val="2"/>
        <scheme val="minor"/>
      </rPr>
      <t xml:space="preserve"> have to transfer the information into our templates
 - Our templates have been designed to support our application process, so we would encourage you to provide the information we have requested across these templates, to help us assess your application quicker, so please review your information before submitting
 - Finally, don't forget to save your document as you go through</t>
    </r>
  </si>
  <si>
    <t>The templates are designed to be as easy to use as possible - For the CFF, SA and PSB, simply enter your figures into the white coloured cells on the templates and all of the light blue coloured cells will auto-calculate based on your responses. The light blue cells aren't locked so be mindful not to change them;</t>
  </si>
  <si>
    <t>These cells auto-calculate - you don't need to edit these.</t>
  </si>
  <si>
    <r>
      <t xml:space="preserve">Your Personal Survival Budget (PSB) should detail your average monthly income minus all the costs and expenses you personally incur in a typical month. This is a </t>
    </r>
    <r>
      <rPr>
        <u/>
        <sz val="14"/>
        <color rgb="FF142855"/>
        <rFont val="Arial"/>
        <family val="2"/>
      </rPr>
      <t>personal budget</t>
    </r>
    <r>
      <rPr>
        <sz val="14"/>
        <color rgb="FF142855"/>
        <rFont val="Arial"/>
        <family val="2"/>
      </rPr>
      <t xml:space="preserve"> – not a business budget – that is designed to help us determine whether or not you will be able to meet your monthly Start Up Loan repayments.
 </t>
    </r>
    <r>
      <rPr>
        <sz val="11"/>
        <color rgb="FF142855"/>
        <rFont val="Arial"/>
        <family val="2"/>
      </rPr>
      <t>- Your PSB should show PERSONAL income and expenses only, not business related items;
 - Your PSB should include all your credit repayments (loans, credit cards, etc) as part of your expenditure;
 - Before completing this template, you should reference your last three-months of personal bank statements to see how much you normally earn and spend;
 - If we have asked you for bank statements, please ensure your income &amp; expenses align where possible (accounting for monthly averages);
 - Your PSB should reflect your expected expenses for the first month after you secure your Start Up Loan;
 - We have linked the PSB and CFF tabs so that the monthly balance of your PSB automatically appears in your CFF.  
 - This is designed to help you see how much money you need to draw from your business as salary in the future in order to cover your personal expenses;
 - If your personal expenses are more than your personal income, your monthly balance will be negative. In this instance, your business will need to generate enough money to cover the shortfall.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</si>
</sst>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44" formatCode="_-&quot;£&quot;* #,##0.00_-;\-&quot;£&quot;* #,##0.00_-;_-&quot;£&quot;* &quot;-&quot;??_-;_-@_-"/>
    <numFmt numFmtId="43" formatCode="_-* #,##0.00_-;\-* #,##0.00_-;_-* &quot;-&quot;??_-;_-@_-"/>
    <numFmt numFmtId="164" formatCode="_-* #,##0_-;\-* #,##0_-;_-* &quot;-&quot;??_-;_-@_-"/>
    <numFmt numFmtId="165" formatCode="&quot;£&quot;#,##0.00"/>
    <numFmt numFmtId="166" formatCode="0.0"/>
  </numFmts>
  <fonts count="63" x14ac:knownFonts="1">
    <font>
      <sz val="11"/>
      <color theme="1"/>
      <name val="Arial"/>
      <family val="2"/>
      <scheme val="minor"/>
    </font>
    <font>
      <sz val="11"/>
      <color theme="1"/>
      <name val="Arial"/>
      <family val="2"/>
    </font>
    <font>
      <sz val="11"/>
      <color theme="1"/>
      <name val="Arial"/>
      <family val="2"/>
    </font>
    <font>
      <sz val="11"/>
      <color theme="1"/>
      <name val="Arial"/>
      <family val="2"/>
    </font>
    <font>
      <sz val="11"/>
      <color theme="1"/>
      <name val="Arial"/>
      <family val="2"/>
      <scheme val="minor"/>
    </font>
    <font>
      <sz val="11"/>
      <color theme="1"/>
      <name val="Arial"/>
      <family val="2"/>
    </font>
    <font>
      <b/>
      <sz val="11"/>
      <name val="Arial"/>
      <family val="2"/>
    </font>
    <font>
      <b/>
      <sz val="11"/>
      <color theme="1"/>
      <name val="Arial"/>
      <family val="2"/>
    </font>
    <font>
      <b/>
      <u/>
      <sz val="11"/>
      <name val="Arial"/>
      <family val="2"/>
    </font>
    <font>
      <sz val="11"/>
      <name val="Arial"/>
      <family val="2"/>
    </font>
    <font>
      <b/>
      <sz val="16"/>
      <name val="Arial"/>
      <family val="2"/>
    </font>
    <font>
      <b/>
      <sz val="14"/>
      <name val="Arial"/>
      <family val="2"/>
    </font>
    <font>
      <b/>
      <sz val="14"/>
      <color theme="1"/>
      <name val="Arial"/>
      <family val="2"/>
    </font>
    <font>
      <sz val="16"/>
      <name val="Arial"/>
      <family val="2"/>
    </font>
    <font>
      <b/>
      <sz val="12"/>
      <name val="Arial"/>
      <family val="2"/>
    </font>
    <font>
      <b/>
      <sz val="10"/>
      <color theme="1"/>
      <name val="Arial"/>
      <family val="2"/>
    </font>
    <font>
      <sz val="10"/>
      <color theme="1"/>
      <name val="Arial"/>
      <family val="2"/>
    </font>
    <font>
      <sz val="14"/>
      <color theme="1"/>
      <name val="Arial"/>
      <family val="2"/>
    </font>
    <font>
      <b/>
      <sz val="11"/>
      <color theme="0"/>
      <name val="Arial"/>
      <family val="2"/>
    </font>
    <font>
      <b/>
      <sz val="12"/>
      <color theme="0"/>
      <name val="Arial"/>
      <family val="2"/>
    </font>
    <font>
      <b/>
      <sz val="14"/>
      <color theme="0"/>
      <name val="Arial"/>
      <family val="2"/>
    </font>
    <font>
      <b/>
      <sz val="10"/>
      <color indexed="81"/>
      <name val="Arial"/>
      <family val="2"/>
    </font>
    <font>
      <sz val="10"/>
      <color indexed="81"/>
      <name val="Arial"/>
      <family val="2"/>
    </font>
    <font>
      <i/>
      <sz val="10"/>
      <color indexed="81"/>
      <name val="Arial"/>
      <family val="2"/>
    </font>
    <font>
      <b/>
      <sz val="22"/>
      <name val="Arial"/>
      <family val="2"/>
    </font>
    <font>
      <sz val="10"/>
      <name val="Arial"/>
      <family val="2"/>
    </font>
    <font>
      <b/>
      <sz val="10"/>
      <name val="Arial"/>
      <family val="2"/>
    </font>
    <font>
      <i/>
      <sz val="11"/>
      <name val="Arial"/>
      <family val="2"/>
    </font>
    <font>
      <sz val="9"/>
      <color indexed="81"/>
      <name val="Tahoma"/>
      <family val="2"/>
    </font>
    <font>
      <sz val="9"/>
      <color indexed="81"/>
      <name val="Arial"/>
      <family val="2"/>
    </font>
    <font>
      <sz val="16"/>
      <name val="Arial"/>
      <family val="2"/>
      <scheme val="major"/>
    </font>
    <font>
      <sz val="11"/>
      <name val="Arial"/>
      <family val="2"/>
      <scheme val="minor"/>
    </font>
    <font>
      <i/>
      <sz val="12"/>
      <name val="Arial"/>
      <family val="2"/>
    </font>
    <font>
      <b/>
      <sz val="9"/>
      <color indexed="81"/>
      <name val="Tahoma"/>
      <family val="2"/>
    </font>
    <font>
      <b/>
      <sz val="10"/>
      <color theme="0"/>
      <name val="Arial"/>
      <family val="2"/>
    </font>
    <font>
      <sz val="14"/>
      <color rgb="FF142855"/>
      <name val="Arial"/>
      <family val="2"/>
    </font>
    <font>
      <sz val="11"/>
      <color rgb="FF142855"/>
      <name val="Arial"/>
      <family val="2"/>
    </font>
    <font>
      <sz val="11"/>
      <color theme="0"/>
      <name val="Arial"/>
      <family val="2"/>
    </font>
    <font>
      <b/>
      <sz val="22"/>
      <color rgb="FF142855"/>
      <name val="Arial"/>
      <family val="2"/>
    </font>
    <font>
      <sz val="11"/>
      <color rgb="FF002060"/>
      <name val="Arial"/>
      <family val="2"/>
    </font>
    <font>
      <b/>
      <sz val="11"/>
      <color rgb="FF002060"/>
      <name val="Arial"/>
      <family val="2"/>
    </font>
    <font>
      <u/>
      <sz val="14"/>
      <color rgb="FF142855"/>
      <name val="Arial"/>
      <family val="2"/>
    </font>
    <font>
      <b/>
      <sz val="24"/>
      <color rgb="FF142855"/>
      <name val="Arial"/>
      <family val="2"/>
      <scheme val="minor"/>
    </font>
    <font>
      <sz val="14"/>
      <color rgb="FF142855"/>
      <name val="Arial"/>
      <family val="2"/>
      <scheme val="minor"/>
    </font>
    <font>
      <sz val="14"/>
      <color theme="1"/>
      <name val="Arial"/>
      <family val="2"/>
      <scheme val="minor"/>
    </font>
    <font>
      <b/>
      <sz val="24"/>
      <color theme="1"/>
      <name val="Arial"/>
      <family val="2"/>
      <scheme val="minor"/>
    </font>
    <font>
      <sz val="12"/>
      <color theme="1"/>
      <name val="Arial"/>
      <family val="2"/>
      <scheme val="minor"/>
    </font>
    <font>
      <sz val="15"/>
      <color rgb="FFFF0000"/>
      <name val="Arial"/>
      <family val="2"/>
      <scheme val="minor"/>
    </font>
    <font>
      <sz val="11"/>
      <color rgb="FFFF0000"/>
      <name val="Arial"/>
      <family val="2"/>
      <scheme val="minor"/>
    </font>
    <font>
      <sz val="13"/>
      <color theme="1"/>
      <name val="Arial"/>
      <family val="2"/>
      <scheme val="minor"/>
    </font>
    <font>
      <b/>
      <sz val="14"/>
      <color rgb="FF142855"/>
      <name val="Arial"/>
      <family val="2"/>
      <scheme val="minor"/>
    </font>
    <font>
      <sz val="11"/>
      <color rgb="FF142855"/>
      <name val="Arial"/>
      <family val="2"/>
      <scheme val="minor"/>
    </font>
    <font>
      <i/>
      <sz val="11"/>
      <color rgb="FF142855"/>
      <name val="Arial"/>
      <family val="2"/>
      <scheme val="minor"/>
    </font>
    <font>
      <b/>
      <sz val="11"/>
      <color theme="4"/>
      <name val="Arial"/>
      <family val="2"/>
    </font>
    <font>
      <sz val="10"/>
      <color theme="4"/>
      <name val="Arial"/>
      <family val="2"/>
    </font>
    <font>
      <b/>
      <sz val="10"/>
      <color theme="4"/>
      <name val="Arial"/>
      <family val="2"/>
    </font>
    <font>
      <b/>
      <sz val="16"/>
      <color theme="4"/>
      <name val="Arial"/>
      <family val="2"/>
    </font>
    <font>
      <i/>
      <sz val="12"/>
      <color theme="4"/>
      <name val="Arial"/>
      <family val="2"/>
    </font>
    <font>
      <sz val="11"/>
      <color theme="4"/>
      <name val="Arial"/>
      <family val="2"/>
    </font>
    <font>
      <i/>
      <sz val="11"/>
      <color theme="4"/>
      <name val="Arial"/>
      <family val="2"/>
    </font>
    <font>
      <b/>
      <sz val="18"/>
      <color theme="4"/>
      <name val="Arial"/>
      <family val="2"/>
      <scheme val="minor"/>
    </font>
    <font>
      <sz val="8"/>
      <name val="Arial"/>
      <family val="2"/>
      <scheme val="minor"/>
    </font>
    <font>
      <sz val="14"/>
      <color theme="4"/>
      <name val="Arial"/>
      <family val="2"/>
      <scheme val="minor"/>
    </font>
  </fonts>
  <fills count="1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3F8846"/>
        <bgColor indexed="64"/>
      </patternFill>
    </fill>
    <fill>
      <patternFill patternType="solid">
        <fgColor theme="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142855"/>
        <bgColor indexed="64"/>
      </patternFill>
    </fill>
    <fill>
      <patternFill patternType="solid">
        <fgColor rgb="FF50C5A7"/>
        <bgColor indexed="64"/>
      </patternFill>
    </fill>
    <fill>
      <patternFill patternType="solid">
        <fgColor rgb="FF55C0FF"/>
        <bgColor indexed="64"/>
      </patternFill>
    </fill>
    <fill>
      <patternFill patternType="solid">
        <fgColor rgb="FFFFA0B4"/>
        <bgColor indexed="64"/>
      </patternFill>
    </fill>
    <fill>
      <patternFill patternType="solid">
        <fgColor rgb="FF7E89C1"/>
        <bgColor indexed="64"/>
      </patternFill>
    </fill>
    <fill>
      <patternFill patternType="solid">
        <fgColor rgb="FF3C3786"/>
        <bgColor indexed="64"/>
      </patternFill>
    </fill>
    <fill>
      <patternFill patternType="solid">
        <fgColor theme="6"/>
        <bgColor indexed="64"/>
      </patternFill>
    </fill>
    <fill>
      <patternFill patternType="solid">
        <fgColor theme="4"/>
        <bgColor indexed="64"/>
      </patternFill>
    </fill>
  </fills>
  <borders count="84">
    <border>
      <left/>
      <right/>
      <top/>
      <bottom/>
      <diagonal/>
    </border>
    <border>
      <left/>
      <right/>
      <top/>
      <bottom style="double">
        <color auto="1"/>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indexed="64"/>
      </left>
      <right style="medium">
        <color indexed="64"/>
      </right>
      <top style="medium">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style="thin">
        <color theme="1" tint="0.34998626667073579"/>
      </left>
      <right style="thin">
        <color theme="1" tint="0.34998626667073579"/>
      </right>
      <top style="thin">
        <color theme="1" tint="0.34998626667073579"/>
      </top>
      <bottom/>
      <diagonal/>
    </border>
    <border>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right/>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34998626667073579"/>
      </left>
      <right/>
      <top style="thin">
        <color theme="1" tint="0.34998626667073579"/>
      </top>
      <bottom/>
      <diagonal/>
    </border>
    <border>
      <left style="thin">
        <color theme="1" tint="0.499984740745262"/>
      </left>
      <right style="thin">
        <color theme="1" tint="0.34998626667073579"/>
      </right>
      <top style="thin">
        <color theme="1" tint="0.499984740745262"/>
      </top>
      <bottom style="thin">
        <color theme="1" tint="0.499984740745262"/>
      </bottom>
      <diagonal/>
    </border>
    <border>
      <left style="thin">
        <color theme="1" tint="0.34998626667073579"/>
      </left>
      <right style="thin">
        <color theme="1" tint="0.34998626667073579"/>
      </right>
      <top style="thin">
        <color theme="1" tint="0.34998626667073579"/>
      </top>
      <bottom style="thin">
        <color theme="1" tint="0.499984740745262"/>
      </bottom>
      <diagonal/>
    </border>
    <border>
      <left style="thin">
        <color indexed="64"/>
      </left>
      <right/>
      <top/>
      <bottom style="thin">
        <color theme="1" tint="0.499984740745262"/>
      </bottom>
      <diagonal/>
    </border>
    <border>
      <left style="thin">
        <color theme="1" tint="0.34998626667073579"/>
      </left>
      <right style="thin">
        <color theme="1" tint="0.34998626667073579"/>
      </right>
      <top/>
      <bottom style="thin">
        <color theme="1" tint="0.499984740745262"/>
      </bottom>
      <diagonal/>
    </border>
    <border>
      <left style="thin">
        <color theme="1" tint="0.499984740745262"/>
      </left>
      <right style="thin">
        <color theme="1" tint="0.34998626667073579"/>
      </right>
      <top/>
      <bottom style="thin">
        <color theme="1" tint="0.499984740745262"/>
      </bottom>
      <diagonal/>
    </border>
    <border>
      <left style="thin">
        <color indexed="64"/>
      </left>
      <right/>
      <top style="thin">
        <color theme="1" tint="0.499984740745262"/>
      </top>
      <bottom style="thin">
        <color theme="1" tint="0.499984740745262"/>
      </bottom>
      <diagonal/>
    </border>
    <border>
      <left style="thin">
        <color theme="1" tint="0.34998626667073579"/>
      </left>
      <right style="thin">
        <color theme="1" tint="0.499984740745262"/>
      </right>
      <top style="thin">
        <color theme="1" tint="0.499984740745262"/>
      </top>
      <bottom style="thin">
        <color theme="1" tint="0.499984740745262"/>
      </bottom>
      <diagonal/>
    </border>
    <border>
      <left style="thin">
        <color theme="1" tint="0.34998626667073579"/>
      </left>
      <right style="thin">
        <color theme="1" tint="0.34998626667073579"/>
      </right>
      <top style="thin">
        <color theme="1" tint="0.499984740745262"/>
      </top>
      <bottom style="thin">
        <color theme="1" tint="0.499984740745262"/>
      </bottom>
      <diagonal/>
    </border>
    <border>
      <left style="thin">
        <color theme="1" tint="0.34998626667073579"/>
      </left>
      <right style="thin">
        <color theme="1" tint="0.499984740745262"/>
      </right>
      <top/>
      <bottom style="thin">
        <color theme="1" tint="0.499984740745262"/>
      </bottom>
      <diagonal/>
    </border>
    <border>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right/>
      <top style="thin">
        <color theme="1" tint="0.499984740745262"/>
      </top>
      <bottom style="medium">
        <color theme="1" tint="0.499984740745262"/>
      </bottom>
      <diagonal/>
    </border>
    <border>
      <left style="thin">
        <color theme="1" tint="0.34998626667073579"/>
      </left>
      <right style="thin">
        <color theme="1" tint="0.499984740745262"/>
      </right>
      <top style="medium">
        <color theme="1" tint="0.499984740745262"/>
      </top>
      <bottom style="medium">
        <color theme="1" tint="0.499984740745262"/>
      </bottom>
      <diagonal/>
    </border>
    <border>
      <left style="thin">
        <color theme="1" tint="0.34998626667073579"/>
      </left>
      <right/>
      <top style="medium">
        <color theme="1" tint="0.499984740745262"/>
      </top>
      <bottom style="medium">
        <color theme="1" tint="0.499984740745262"/>
      </bottom>
      <diagonal/>
    </border>
    <border>
      <left/>
      <right style="thin">
        <color theme="1" tint="0.34998626667073579"/>
      </right>
      <top style="medium">
        <color theme="1" tint="0.499984740745262"/>
      </top>
      <bottom style="medium">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thin">
        <color theme="1" tint="0.34998626667073579"/>
      </right>
      <top/>
      <bottom style="medium">
        <color theme="1" tint="0.499984740745262"/>
      </bottom>
      <diagonal/>
    </border>
    <border>
      <left style="thin">
        <color theme="1" tint="0.34998626667073579"/>
      </left>
      <right style="thin">
        <color theme="1" tint="0.34998626667073579"/>
      </right>
      <top/>
      <bottom style="medium">
        <color theme="1" tint="0.499984740745262"/>
      </bottom>
      <diagonal/>
    </border>
    <border>
      <left/>
      <right style="thin">
        <color theme="1" tint="0.34998626667073579"/>
      </right>
      <top style="thin">
        <color theme="1" tint="0.34998626667073579"/>
      </top>
      <bottom style="thin">
        <color theme="1" tint="0.499984740745262"/>
      </bottom>
      <diagonal/>
    </border>
    <border>
      <left style="thin">
        <color theme="1" tint="0.34998626667073579"/>
      </left>
      <right style="thin">
        <color theme="1" tint="0.499984740745262"/>
      </right>
      <top style="thin">
        <color theme="1" tint="0.34998626667073579"/>
      </top>
      <bottom style="thin">
        <color theme="1" tint="0.499984740745262"/>
      </bottom>
      <diagonal/>
    </border>
    <border>
      <left/>
      <right style="thin">
        <color theme="1" tint="0.499984740745262"/>
      </right>
      <top/>
      <bottom style="medium">
        <color theme="1" tint="0.499984740745262"/>
      </bottom>
      <diagonal/>
    </border>
    <border>
      <left style="thin">
        <color theme="1" tint="0.499984740745262"/>
      </left>
      <right style="thin">
        <color theme="1" tint="0.499984740745262"/>
      </right>
      <top style="thin">
        <color theme="1" tint="0.34998626667073579"/>
      </top>
      <bottom style="thin">
        <color theme="1" tint="0.499984740745262"/>
      </bottom>
      <diagonal/>
    </border>
    <border>
      <left style="thin">
        <color theme="1" tint="0.499984740745262"/>
      </left>
      <right style="thin">
        <color theme="1" tint="0.499984740745262"/>
      </right>
      <top/>
      <bottom style="medium">
        <color theme="1" tint="0.499984740745262"/>
      </bottom>
      <diagonal/>
    </border>
    <border>
      <left style="thin">
        <color theme="1" tint="0.34998626667073579"/>
      </left>
      <right style="thin">
        <color theme="1" tint="0.499984740745262"/>
      </right>
      <top/>
      <bottom style="medium">
        <color theme="1" tint="0.499984740745262"/>
      </bottom>
      <diagonal/>
    </border>
    <border>
      <left/>
      <right style="thin">
        <color theme="1" tint="0.499984740745262"/>
      </right>
      <top style="thin">
        <color theme="1" tint="0.34998626667073579"/>
      </top>
      <bottom style="thin">
        <color theme="1" tint="0.499984740745262"/>
      </bottom>
      <diagonal/>
    </border>
    <border>
      <left/>
      <right/>
      <top/>
      <bottom style="medium">
        <color theme="1" tint="0.499984740745262"/>
      </bottom>
      <diagonal/>
    </border>
    <border>
      <left/>
      <right style="thin">
        <color theme="1" tint="0.34998626667073579"/>
      </right>
      <top/>
      <bottom style="thin">
        <color theme="1" tint="0.499984740745262"/>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right style="medium">
        <color theme="1" tint="0.499984740745262"/>
      </right>
      <top style="medium">
        <color theme="1" tint="0.499984740745262"/>
      </top>
      <bottom style="medium">
        <color theme="1" tint="0.499984740745262"/>
      </bottom>
      <diagonal/>
    </border>
    <border>
      <left/>
      <right/>
      <top style="double">
        <color auto="1"/>
      </top>
      <bottom style="thin">
        <color theme="1" tint="0.499984740745262"/>
      </bottom>
      <diagonal/>
    </border>
    <border>
      <left/>
      <right/>
      <top/>
      <bottom style="hair">
        <color theme="1" tint="0.499984740745262"/>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thin">
        <color theme="0"/>
      </bottom>
      <diagonal/>
    </border>
    <border>
      <left/>
      <right/>
      <top/>
      <bottom style="thin">
        <color theme="0"/>
      </bottom>
      <diagonal/>
    </border>
    <border>
      <left style="thin">
        <color theme="1" tint="0.34998626667073579"/>
      </left>
      <right/>
      <top style="thin">
        <color theme="1" tint="0.34998626667073579"/>
      </top>
      <bottom style="thin">
        <color theme="1" tint="0.34998626667073579"/>
      </bottom>
      <diagonal/>
    </border>
    <border>
      <left/>
      <right style="medium">
        <color rgb="FFA89497"/>
      </right>
      <top style="medium">
        <color rgb="FFA89497"/>
      </top>
      <bottom style="medium">
        <color rgb="FFA89497"/>
      </bottom>
      <diagonal/>
    </border>
    <border>
      <left style="thin">
        <color theme="0"/>
      </left>
      <right style="thin">
        <color theme="0"/>
      </right>
      <top/>
      <bottom style="double">
        <color theme="4"/>
      </bottom>
      <diagonal/>
    </border>
    <border>
      <left/>
      <right/>
      <top/>
      <bottom style="double">
        <color theme="4"/>
      </bottom>
      <diagonal/>
    </border>
    <border>
      <left style="thin">
        <color theme="0"/>
      </left>
      <right style="thin">
        <color theme="0"/>
      </right>
      <top style="thin">
        <color theme="0"/>
      </top>
      <bottom style="double">
        <color theme="4"/>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right/>
      <top style="double">
        <color theme="4"/>
      </top>
      <bottom/>
      <diagonal/>
    </border>
  </borders>
  <cellStyleXfs count="14">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3" fillId="0" borderId="0"/>
    <xf numFmtId="0" fontId="30" fillId="0" borderId="60" applyNumberFormat="0" applyFill="0" applyProtection="0">
      <alignment horizontal="left"/>
    </xf>
    <xf numFmtId="0" fontId="31" fillId="0" borderId="0">
      <alignment horizontal="right"/>
    </xf>
    <xf numFmtId="0" fontId="31" fillId="0" borderId="0" applyNumberFormat="0" applyFill="0" applyProtection="0">
      <alignment horizontal="right" indent="1"/>
    </xf>
    <xf numFmtId="0" fontId="31" fillId="0" borderId="0" applyNumberFormat="0" applyFont="0" applyFill="0" applyBorder="0" applyProtection="0">
      <alignment horizontal="left" indent="5"/>
    </xf>
    <xf numFmtId="44" fontId="31" fillId="0" borderId="0" applyFont="0" applyFill="0" applyBorder="0" applyAlignment="0" applyProtection="0"/>
    <xf numFmtId="10" fontId="31" fillId="0" borderId="0" applyFont="0" applyFill="0" applyBorder="0" applyAlignment="0" applyProtection="0"/>
    <xf numFmtId="1" fontId="31" fillId="0" borderId="0" applyFont="0" applyFill="0" applyBorder="0" applyProtection="0">
      <alignment horizontal="right"/>
    </xf>
    <xf numFmtId="14" fontId="31" fillId="0" borderId="0" applyFont="0" applyFill="0" applyBorder="0">
      <alignment horizontal="right"/>
    </xf>
    <xf numFmtId="0" fontId="31" fillId="0" borderId="0" applyNumberFormat="0" applyFont="0" applyFill="0" applyBorder="0" applyProtection="0">
      <alignment horizontal="center" wrapText="1"/>
    </xf>
  </cellStyleXfs>
  <cellXfs count="369">
    <xf numFmtId="0" fontId="0" fillId="0" borderId="0" xfId="0"/>
    <xf numFmtId="0" fontId="5" fillId="2" borderId="0" xfId="0" applyFont="1" applyFill="1" applyProtection="1">
      <protection locked="0"/>
    </xf>
    <xf numFmtId="0" fontId="5" fillId="0" borderId="0" xfId="0" applyFont="1" applyProtection="1">
      <protection locked="0"/>
    </xf>
    <xf numFmtId="0" fontId="10" fillId="2" borderId="0" xfId="0" applyFont="1" applyFill="1" applyBorder="1" applyAlignment="1" applyProtection="1">
      <alignment horizontal="left" vertical="center"/>
      <protection locked="0"/>
    </xf>
    <xf numFmtId="0" fontId="12" fillId="2" borderId="0" xfId="0" applyFont="1" applyFill="1" applyBorder="1" applyProtection="1">
      <protection locked="0"/>
    </xf>
    <xf numFmtId="0" fontId="9" fillId="6" borderId="0" xfId="0" applyFont="1" applyFill="1" applyBorder="1" applyAlignment="1" applyProtection="1">
      <alignment vertical="center"/>
      <protection locked="0"/>
    </xf>
    <xf numFmtId="0" fontId="6" fillId="2" borderId="1" xfId="0" applyFont="1" applyFill="1" applyBorder="1" applyAlignment="1" applyProtection="1">
      <alignment horizontal="left" vertical="center"/>
      <protection locked="0"/>
    </xf>
    <xf numFmtId="0" fontId="5" fillId="2" borderId="0" xfId="0" applyFont="1" applyFill="1" applyAlignment="1" applyProtection="1">
      <protection locked="0"/>
    </xf>
    <xf numFmtId="0" fontId="9" fillId="2" borderId="1" xfId="0" applyFont="1" applyFill="1" applyBorder="1" applyAlignment="1" applyProtection="1">
      <alignment horizontal="center"/>
      <protection locked="0"/>
    </xf>
    <xf numFmtId="0" fontId="9" fillId="2" borderId="0" xfId="0" applyFont="1" applyFill="1" applyBorder="1" applyAlignment="1" applyProtection="1">
      <alignment horizontal="center"/>
      <protection locked="0"/>
    </xf>
    <xf numFmtId="0" fontId="12" fillId="2" borderId="0" xfId="0" applyFont="1" applyFill="1" applyProtection="1">
      <protection locked="0"/>
    </xf>
    <xf numFmtId="0" fontId="24" fillId="2" borderId="0" xfId="0" applyFont="1" applyFill="1" applyBorder="1" applyAlignment="1" applyProtection="1">
      <alignment vertical="center"/>
      <protection locked="0"/>
    </xf>
    <xf numFmtId="0" fontId="10" fillId="2" borderId="0" xfId="0" applyFont="1" applyFill="1" applyBorder="1" applyAlignment="1" applyProtection="1">
      <alignment vertical="center"/>
      <protection locked="0"/>
    </xf>
    <xf numFmtId="0" fontId="11" fillId="2" borderId="0" xfId="0" applyFont="1" applyFill="1" applyBorder="1" applyAlignment="1" applyProtection="1">
      <alignment horizontal="center"/>
      <protection locked="0"/>
    </xf>
    <xf numFmtId="0" fontId="6" fillId="2" borderId="0" xfId="0" applyFont="1" applyFill="1" applyBorder="1" applyAlignment="1" applyProtection="1">
      <alignment horizontal="center"/>
      <protection locked="0"/>
    </xf>
    <xf numFmtId="164" fontId="9" fillId="2" borderId="0" xfId="1" applyNumberFormat="1" applyFont="1" applyFill="1" applyBorder="1" applyAlignment="1" applyProtection="1">
      <alignment horizontal="center" vertical="center"/>
      <protection locked="0"/>
    </xf>
    <xf numFmtId="0" fontId="13" fillId="2" borderId="0" xfId="0" applyFont="1" applyFill="1" applyBorder="1" applyAlignment="1" applyProtection="1">
      <alignment horizontal="centerContinuous" vertical="center"/>
      <protection locked="0"/>
    </xf>
    <xf numFmtId="0" fontId="6" fillId="2" borderId="1" xfId="0" applyFont="1" applyFill="1" applyBorder="1" applyAlignment="1" applyProtection="1">
      <alignment horizontal="center"/>
      <protection locked="0"/>
    </xf>
    <xf numFmtId="0" fontId="9" fillId="2" borderId="0" xfId="0" applyFont="1" applyFill="1" applyBorder="1" applyAlignment="1" applyProtection="1">
      <alignment horizontal="left"/>
      <protection locked="0"/>
    </xf>
    <xf numFmtId="0" fontId="6" fillId="2" borderId="0" xfId="0" applyFont="1" applyFill="1" applyBorder="1" applyAlignment="1" applyProtection="1">
      <alignment horizontal="centerContinuous"/>
      <protection locked="0"/>
    </xf>
    <xf numFmtId="0" fontId="5" fillId="2" borderId="0" xfId="0" applyFont="1" applyFill="1" applyAlignment="1" applyProtection="1">
      <alignment vertical="center"/>
      <protection locked="0"/>
    </xf>
    <xf numFmtId="0" fontId="7" fillId="2" borderId="0" xfId="0" applyFont="1" applyFill="1" applyProtection="1">
      <protection locked="0"/>
    </xf>
    <xf numFmtId="0" fontId="7" fillId="2" borderId="0" xfId="0" applyFont="1" applyFill="1" applyBorder="1" applyProtection="1">
      <protection locked="0"/>
    </xf>
    <xf numFmtId="0" fontId="7" fillId="0" borderId="0" xfId="0" applyFont="1" applyProtection="1">
      <protection locked="0"/>
    </xf>
    <xf numFmtId="0" fontId="9" fillId="2" borderId="0" xfId="0" applyFont="1" applyFill="1" applyBorder="1" applyProtection="1">
      <protection locked="0"/>
    </xf>
    <xf numFmtId="3" fontId="9" fillId="2" borderId="0" xfId="0" applyNumberFormat="1" applyFont="1" applyFill="1" applyBorder="1" applyProtection="1">
      <protection locked="0"/>
    </xf>
    <xf numFmtId="164" fontId="6" fillId="2" borderId="0" xfId="1" applyNumberFormat="1" applyFont="1" applyFill="1" applyBorder="1" applyProtection="1">
      <protection locked="0"/>
    </xf>
    <xf numFmtId="0" fontId="5" fillId="0" borderId="0" xfId="0" applyFont="1" applyAlignment="1" applyProtection="1">
      <alignment vertical="center"/>
      <protection locked="0"/>
    </xf>
    <xf numFmtId="6" fontId="16" fillId="2" borderId="0" xfId="0" applyNumberFormat="1" applyFont="1" applyFill="1" applyBorder="1" applyAlignment="1" applyProtection="1">
      <alignment horizontal="center" vertical="center"/>
      <protection locked="0"/>
    </xf>
    <xf numFmtId="6" fontId="16" fillId="2" borderId="0" xfId="1" applyNumberFormat="1" applyFont="1" applyFill="1" applyBorder="1" applyAlignment="1" applyProtection="1">
      <alignment horizontal="center" vertical="center"/>
      <protection locked="0"/>
    </xf>
    <xf numFmtId="6" fontId="15" fillId="2" borderId="0" xfId="2" applyNumberFormat="1" applyFont="1" applyFill="1" applyBorder="1" applyAlignment="1" applyProtection="1">
      <alignment horizontal="center" vertical="center"/>
      <protection locked="0"/>
    </xf>
    <xf numFmtId="6" fontId="15" fillId="6" borderId="4" xfId="2" applyNumberFormat="1" applyFont="1" applyFill="1" applyBorder="1" applyAlignment="1" applyProtection="1">
      <alignment horizontal="center" vertical="center"/>
      <protection locked="0"/>
    </xf>
    <xf numFmtId="0" fontId="7" fillId="2" borderId="0" xfId="0" applyFont="1" applyFill="1" applyBorder="1" applyAlignment="1" applyProtection="1">
      <alignment wrapText="1"/>
      <protection locked="0"/>
    </xf>
    <xf numFmtId="0" fontId="7" fillId="2" borderId="0" xfId="0" applyFont="1" applyFill="1" applyBorder="1" applyAlignment="1" applyProtection="1">
      <alignment horizontal="right" vertical="center" wrapText="1"/>
      <protection locked="0"/>
    </xf>
    <xf numFmtId="6" fontId="15" fillId="3" borderId="4" xfId="2" applyNumberFormat="1" applyFont="1" applyFill="1" applyBorder="1" applyAlignment="1" applyProtection="1">
      <alignment horizontal="center" vertical="center"/>
    </xf>
    <xf numFmtId="6" fontId="15" fillId="3" borderId="3" xfId="2" applyNumberFormat="1" applyFont="1" applyFill="1" applyBorder="1" applyAlignment="1" applyProtection="1">
      <alignment horizontal="center" vertical="center"/>
    </xf>
    <xf numFmtId="0" fontId="16" fillId="0" borderId="6" xfId="0" applyFont="1" applyFill="1" applyBorder="1" applyAlignment="1" applyProtection="1">
      <alignment horizontal="left" vertical="center" wrapText="1"/>
      <protection locked="0"/>
    </xf>
    <xf numFmtId="6" fontId="25" fillId="6" borderId="6" xfId="2" applyNumberFormat="1" applyFont="1" applyFill="1" applyBorder="1" applyAlignment="1" applyProtection="1">
      <alignment horizontal="center" vertical="center"/>
      <protection locked="0"/>
    </xf>
    <xf numFmtId="6" fontId="25" fillId="6" borderId="8" xfId="2" applyNumberFormat="1" applyFont="1" applyFill="1" applyBorder="1" applyAlignment="1" applyProtection="1">
      <alignment horizontal="center" vertical="center"/>
      <protection locked="0"/>
    </xf>
    <xf numFmtId="6" fontId="25" fillId="6" borderId="16" xfId="2" applyNumberFormat="1" applyFont="1" applyFill="1" applyBorder="1" applyAlignment="1" applyProtection="1">
      <alignment horizontal="center" vertical="center"/>
      <protection locked="0"/>
    </xf>
    <xf numFmtId="6" fontId="25" fillId="6" borderId="15" xfId="2" applyNumberFormat="1" applyFont="1" applyFill="1" applyBorder="1" applyAlignment="1" applyProtection="1">
      <alignment horizontal="center" vertical="center"/>
      <protection locked="0"/>
    </xf>
    <xf numFmtId="0" fontId="16" fillId="0" borderId="12" xfId="0" applyFont="1" applyFill="1" applyBorder="1" applyAlignment="1" applyProtection="1">
      <alignment horizontal="left" vertical="center" wrapText="1"/>
      <protection locked="0"/>
    </xf>
    <xf numFmtId="6" fontId="25" fillId="6" borderId="12" xfId="2" applyNumberFormat="1" applyFont="1" applyFill="1" applyBorder="1" applyAlignment="1" applyProtection="1">
      <alignment horizontal="center" vertical="center"/>
      <protection locked="0"/>
    </xf>
    <xf numFmtId="6" fontId="25" fillId="6" borderId="13" xfId="2" applyNumberFormat="1" applyFont="1" applyFill="1" applyBorder="1" applyAlignment="1" applyProtection="1">
      <alignment horizontal="center" vertical="center"/>
      <protection locked="0"/>
    </xf>
    <xf numFmtId="6" fontId="25" fillId="6" borderId="17" xfId="2" applyNumberFormat="1" applyFont="1" applyFill="1" applyBorder="1" applyAlignment="1" applyProtection="1">
      <alignment horizontal="center" vertical="center"/>
      <protection locked="0"/>
    </xf>
    <xf numFmtId="6" fontId="25" fillId="3" borderId="6" xfId="2" applyNumberFormat="1" applyFont="1" applyFill="1" applyBorder="1" applyAlignment="1" applyProtection="1">
      <alignment horizontal="center" vertical="center"/>
    </xf>
    <xf numFmtId="6" fontId="25" fillId="6" borderId="18" xfId="2" applyNumberFormat="1" applyFont="1" applyFill="1" applyBorder="1" applyAlignment="1" applyProtection="1">
      <alignment horizontal="center" vertical="center"/>
      <protection locked="0"/>
    </xf>
    <xf numFmtId="6" fontId="25" fillId="6" borderId="20" xfId="2" applyNumberFormat="1" applyFont="1" applyFill="1" applyBorder="1" applyAlignment="1" applyProtection="1">
      <alignment horizontal="center" vertical="center"/>
      <protection locked="0"/>
    </xf>
    <xf numFmtId="6" fontId="25" fillId="6" borderId="19" xfId="2" applyNumberFormat="1" applyFont="1" applyFill="1" applyBorder="1" applyAlignment="1" applyProtection="1">
      <alignment horizontal="center" vertical="center"/>
      <protection locked="0"/>
    </xf>
    <xf numFmtId="0" fontId="16" fillId="0" borderId="24" xfId="0" applyFont="1" applyFill="1" applyBorder="1" applyAlignment="1" applyProtection="1">
      <alignment horizontal="left" vertical="center" wrapText="1"/>
      <protection locked="0"/>
    </xf>
    <xf numFmtId="6" fontId="25" fillId="6" borderId="14" xfId="2" applyNumberFormat="1" applyFont="1" applyFill="1" applyBorder="1" applyAlignment="1" applyProtection="1">
      <alignment horizontal="center" vertical="center"/>
      <protection locked="0"/>
    </xf>
    <xf numFmtId="0" fontId="16" fillId="0" borderId="27" xfId="0" applyFont="1" applyFill="1" applyBorder="1" applyAlignment="1" applyProtection="1">
      <alignment horizontal="left" vertical="center" wrapText="1"/>
      <protection locked="0"/>
    </xf>
    <xf numFmtId="6" fontId="25" fillId="6" borderId="28" xfId="2" applyNumberFormat="1" applyFont="1" applyFill="1" applyBorder="1" applyAlignment="1" applyProtection="1">
      <alignment horizontal="center" vertical="center"/>
      <protection locked="0"/>
    </xf>
    <xf numFmtId="6" fontId="25" fillId="3" borderId="9" xfId="2" applyNumberFormat="1" applyFont="1" applyFill="1" applyBorder="1" applyAlignment="1" applyProtection="1">
      <alignment horizontal="center" vertical="center"/>
    </xf>
    <xf numFmtId="0" fontId="25" fillId="0" borderId="24" xfId="0" applyFont="1" applyBorder="1" applyAlignment="1" applyProtection="1">
      <alignment vertical="center"/>
      <protection locked="0"/>
    </xf>
    <xf numFmtId="0" fontId="25" fillId="0" borderId="27" xfId="0" applyFont="1" applyBorder="1" applyAlignment="1" applyProtection="1">
      <alignment vertical="center"/>
      <protection locked="0"/>
    </xf>
    <xf numFmtId="6" fontId="25" fillId="6" borderId="11" xfId="2" applyNumberFormat="1" applyFont="1" applyFill="1" applyBorder="1" applyAlignment="1" applyProtection="1">
      <alignment horizontal="center" vertical="center"/>
      <protection locked="0"/>
    </xf>
    <xf numFmtId="6" fontId="25" fillId="3" borderId="0" xfId="2" applyNumberFormat="1" applyFont="1" applyFill="1" applyBorder="1" applyAlignment="1" applyProtection="1">
      <alignment horizontal="center" vertical="center"/>
    </xf>
    <xf numFmtId="6" fontId="25" fillId="6" borderId="30" xfId="2" applyNumberFormat="1" applyFont="1" applyFill="1" applyBorder="1" applyAlignment="1" applyProtection="1">
      <alignment horizontal="center" vertical="center"/>
      <protection locked="0"/>
    </xf>
    <xf numFmtId="0" fontId="9" fillId="6" borderId="8" xfId="0" applyFont="1" applyFill="1" applyBorder="1" applyAlignment="1" applyProtection="1">
      <alignment vertical="center"/>
      <protection locked="0"/>
    </xf>
    <xf numFmtId="0" fontId="9" fillId="6" borderId="13" xfId="0" applyFont="1" applyFill="1" applyBorder="1" applyAlignment="1" applyProtection="1">
      <alignment vertical="center"/>
      <protection locked="0"/>
    </xf>
    <xf numFmtId="0" fontId="25" fillId="6" borderId="7" xfId="0" applyFont="1" applyFill="1" applyBorder="1" applyAlignment="1" applyProtection="1">
      <alignment vertical="center"/>
      <protection locked="0"/>
    </xf>
    <xf numFmtId="0" fontId="9" fillId="6" borderId="31" xfId="0" applyFont="1" applyFill="1" applyBorder="1" applyAlignment="1" applyProtection="1">
      <alignment vertical="center"/>
      <protection locked="0"/>
    </xf>
    <xf numFmtId="6" fontId="25" fillId="6" borderId="31" xfId="2" applyNumberFormat="1" applyFont="1" applyFill="1" applyBorder="1" applyAlignment="1" applyProtection="1">
      <alignment horizontal="center" vertical="center"/>
      <protection locked="0"/>
    </xf>
    <xf numFmtId="6" fontId="25" fillId="6" borderId="32" xfId="2" applyNumberFormat="1" applyFont="1" applyFill="1" applyBorder="1" applyAlignment="1" applyProtection="1">
      <alignment horizontal="center" vertical="center"/>
      <protection locked="0"/>
    </xf>
    <xf numFmtId="6" fontId="25" fillId="6" borderId="33" xfId="2" applyNumberFormat="1" applyFont="1" applyFill="1" applyBorder="1" applyAlignment="1" applyProtection="1">
      <alignment horizontal="center" vertical="center"/>
      <protection locked="0"/>
    </xf>
    <xf numFmtId="6" fontId="15" fillId="3" borderId="34" xfId="2" applyNumberFormat="1" applyFont="1" applyFill="1" applyBorder="1" applyAlignment="1" applyProtection="1">
      <alignment horizontal="center" vertical="center"/>
    </xf>
    <xf numFmtId="6" fontId="15" fillId="3" borderId="37" xfId="2" applyNumberFormat="1" applyFont="1" applyFill="1" applyBorder="1" applyAlignment="1" applyProtection="1">
      <alignment horizontal="center" vertical="center"/>
    </xf>
    <xf numFmtId="6" fontId="15" fillId="3" borderId="38" xfId="2" applyNumberFormat="1" applyFont="1" applyFill="1" applyBorder="1" applyAlignment="1" applyProtection="1">
      <alignment horizontal="center" vertical="center"/>
    </xf>
    <xf numFmtId="6" fontId="26" fillId="3" borderId="4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protection locked="0"/>
    </xf>
    <xf numFmtId="0" fontId="25" fillId="6" borderId="43" xfId="0" applyFont="1" applyFill="1" applyBorder="1" applyAlignment="1" applyProtection="1">
      <alignment vertical="center"/>
      <protection locked="0"/>
    </xf>
    <xf numFmtId="6" fontId="25" fillId="6" borderId="12" xfId="0" applyNumberFormat="1" applyFont="1" applyFill="1" applyBorder="1" applyAlignment="1" applyProtection="1">
      <alignment horizontal="center" vertical="center"/>
      <protection locked="0"/>
    </xf>
    <xf numFmtId="6" fontId="25" fillId="6" borderId="45" xfId="0" applyNumberFormat="1" applyFont="1" applyFill="1" applyBorder="1" applyAlignment="1" applyProtection="1">
      <alignment horizontal="center" vertical="center"/>
      <protection locked="0"/>
    </xf>
    <xf numFmtId="6" fontId="26" fillId="3" borderId="39" xfId="1" applyNumberFormat="1" applyFont="1" applyFill="1" applyBorder="1" applyAlignment="1" applyProtection="1">
      <alignment horizontal="center" vertical="center"/>
    </xf>
    <xf numFmtId="6" fontId="25" fillId="6" borderId="8" xfId="0" applyNumberFormat="1" applyFont="1" applyFill="1" applyBorder="1" applyAlignment="1" applyProtection="1">
      <alignment horizontal="center" vertical="center"/>
      <protection locked="0"/>
    </xf>
    <xf numFmtId="6" fontId="25" fillId="6" borderId="13" xfId="0" applyNumberFormat="1" applyFont="1" applyFill="1" applyBorder="1" applyAlignment="1" applyProtection="1">
      <alignment horizontal="center" vertical="center"/>
      <protection locked="0"/>
    </xf>
    <xf numFmtId="6" fontId="25" fillId="6" borderId="43" xfId="0" applyNumberFormat="1" applyFont="1" applyFill="1" applyBorder="1" applyAlignment="1" applyProtection="1">
      <alignment horizontal="center" vertical="center"/>
      <protection locked="0"/>
    </xf>
    <xf numFmtId="6" fontId="26" fillId="3" borderId="46" xfId="1" applyNumberFormat="1" applyFont="1" applyFill="1" applyBorder="1" applyAlignment="1" applyProtection="1">
      <alignment horizontal="center" vertical="center"/>
    </xf>
    <xf numFmtId="6" fontId="25" fillId="6" borderId="6" xfId="0" applyNumberFormat="1" applyFont="1" applyFill="1" applyBorder="1" applyAlignment="1" applyProtection="1">
      <alignment horizontal="center" vertical="center"/>
      <protection locked="0"/>
    </xf>
    <xf numFmtId="6" fontId="26" fillId="3" borderId="45" xfId="1" applyNumberFormat="1" applyFont="1" applyFill="1" applyBorder="1" applyAlignment="1" applyProtection="1">
      <alignment horizontal="center" vertical="center"/>
    </xf>
    <xf numFmtId="6" fontId="25" fillId="3" borderId="13" xfId="2" applyNumberFormat="1" applyFont="1" applyFill="1" applyBorder="1" applyAlignment="1" applyProtection="1">
      <alignment horizontal="center" vertical="center"/>
    </xf>
    <xf numFmtId="6" fontId="25" fillId="3" borderId="43" xfId="2" applyNumberFormat="1" applyFont="1" applyFill="1" applyBorder="1" applyAlignment="1" applyProtection="1">
      <alignment horizontal="center" vertical="center"/>
    </xf>
    <xf numFmtId="6" fontId="26" fillId="3" borderId="46" xfId="2" applyNumberFormat="1" applyFont="1" applyFill="1" applyBorder="1" applyAlignment="1" applyProtection="1">
      <alignment horizontal="center" vertical="center"/>
    </xf>
    <xf numFmtId="0" fontId="25" fillId="0" borderId="13" xfId="0" applyFont="1" applyBorder="1" applyAlignment="1" applyProtection="1">
      <alignment vertical="center"/>
      <protection locked="0"/>
    </xf>
    <xf numFmtId="0" fontId="7" fillId="2" borderId="11" xfId="0" applyFont="1" applyFill="1" applyBorder="1" applyProtection="1">
      <protection locked="0"/>
    </xf>
    <xf numFmtId="0" fontId="16" fillId="0" borderId="17" xfId="0" applyFont="1" applyFill="1" applyBorder="1" applyAlignment="1" applyProtection="1">
      <alignment horizontal="left" vertical="center" wrapText="1"/>
      <protection locked="0"/>
    </xf>
    <xf numFmtId="0" fontId="16" fillId="0" borderId="16" xfId="0" applyFont="1" applyFill="1" applyBorder="1" applyAlignment="1" applyProtection="1">
      <alignment horizontal="left" vertical="center" wrapText="1"/>
      <protection locked="0"/>
    </xf>
    <xf numFmtId="0" fontId="6" fillId="2" borderId="0" xfId="0" applyFont="1" applyFill="1" applyBorder="1" applyProtection="1"/>
    <xf numFmtId="0" fontId="6" fillId="2" borderId="0" xfId="0" applyFont="1" applyFill="1" applyBorder="1" applyAlignment="1" applyProtection="1">
      <alignment horizontal="center"/>
    </xf>
    <xf numFmtId="0" fontId="14" fillId="2" borderId="0" xfId="0" applyFont="1" applyFill="1" applyBorder="1" applyAlignment="1" applyProtection="1">
      <alignment horizontal="center"/>
    </xf>
    <xf numFmtId="0" fontId="12" fillId="2" borderId="0" xfId="0" applyFont="1" applyFill="1" applyProtection="1"/>
    <xf numFmtId="0" fontId="9" fillId="2" borderId="0" xfId="0" applyFont="1" applyFill="1" applyBorder="1" applyProtection="1"/>
    <xf numFmtId="3" fontId="9" fillId="2" borderId="0" xfId="0" applyNumberFormat="1" applyFont="1" applyFill="1" applyBorder="1" applyProtection="1"/>
    <xf numFmtId="164" fontId="6" fillId="2" borderId="0" xfId="1" applyNumberFormat="1" applyFont="1" applyFill="1" applyBorder="1" applyProtection="1"/>
    <xf numFmtId="0" fontId="18" fillId="5" borderId="5" xfId="0" applyFont="1" applyFill="1" applyBorder="1" applyAlignment="1" applyProtection="1">
      <alignment horizontal="right" vertical="center"/>
    </xf>
    <xf numFmtId="0" fontId="18" fillId="5" borderId="5" xfId="0" applyFont="1" applyFill="1" applyBorder="1" applyAlignment="1" applyProtection="1">
      <alignment horizontal="right" vertical="center" wrapText="1"/>
    </xf>
    <xf numFmtId="0" fontId="26" fillId="0" borderId="0" xfId="0" applyFont="1" applyBorder="1" applyAlignment="1" applyProtection="1"/>
    <xf numFmtId="0" fontId="15" fillId="2" borderId="0" xfId="0" applyFont="1" applyFill="1" applyBorder="1" applyProtection="1"/>
    <xf numFmtId="0" fontId="26" fillId="3" borderId="2" xfId="0" applyFont="1" applyFill="1" applyBorder="1" applyAlignment="1" applyProtection="1">
      <alignment horizontal="center"/>
    </xf>
    <xf numFmtId="0" fontId="26" fillId="6" borderId="2" xfId="0" applyFont="1" applyFill="1" applyBorder="1" applyAlignment="1" applyProtection="1">
      <alignment horizontal="left" vertical="center"/>
    </xf>
    <xf numFmtId="6" fontId="16" fillId="2" borderId="0" xfId="0" applyNumberFormat="1" applyFont="1" applyFill="1" applyAlignment="1" applyProtection="1">
      <alignment horizontal="center" vertical="center"/>
    </xf>
    <xf numFmtId="6" fontId="17" fillId="2" borderId="0" xfId="0" applyNumberFormat="1" applyFont="1" applyFill="1" applyAlignment="1" applyProtection="1">
      <alignment vertical="center"/>
    </xf>
    <xf numFmtId="0" fontId="6" fillId="0" borderId="6" xfId="0" applyFont="1" applyFill="1" applyBorder="1" applyAlignment="1" applyProtection="1">
      <alignment vertical="center"/>
    </xf>
    <xf numFmtId="0" fontId="6" fillId="2" borderId="14" xfId="0" applyFont="1" applyFill="1" applyBorder="1" applyProtection="1"/>
    <xf numFmtId="0" fontId="6" fillId="2" borderId="49" xfId="0" applyFont="1" applyFill="1" applyBorder="1" applyAlignment="1" applyProtection="1">
      <alignment horizontal="center"/>
    </xf>
    <xf numFmtId="0" fontId="19" fillId="4" borderId="49" xfId="0" applyFont="1" applyFill="1" applyBorder="1" applyAlignment="1" applyProtection="1">
      <alignment horizontal="center" vertical="center"/>
    </xf>
    <xf numFmtId="0" fontId="18" fillId="4" borderId="30" xfId="0" applyFont="1" applyFill="1" applyBorder="1" applyAlignment="1" applyProtection="1">
      <alignment horizontal="center" vertical="center" wrapText="1"/>
    </xf>
    <xf numFmtId="0" fontId="18" fillId="4" borderId="6" xfId="0" applyFont="1" applyFill="1" applyBorder="1" applyAlignment="1" applyProtection="1">
      <alignment horizontal="center" vertical="center" wrapText="1"/>
    </xf>
    <xf numFmtId="0" fontId="18" fillId="4" borderId="41" xfId="0" applyFont="1" applyFill="1" applyBorder="1" applyAlignment="1" applyProtection="1">
      <alignment horizontal="center" vertical="center"/>
    </xf>
    <xf numFmtId="0" fontId="18" fillId="4" borderId="23" xfId="0" applyFont="1" applyFill="1" applyBorder="1" applyAlignment="1" applyProtection="1">
      <alignment horizontal="center" vertical="center"/>
    </xf>
    <xf numFmtId="0" fontId="18" fillId="4" borderId="42" xfId="0" applyFont="1" applyFill="1" applyBorder="1" applyAlignment="1" applyProtection="1">
      <alignment horizontal="center" vertical="center"/>
    </xf>
    <xf numFmtId="0" fontId="18" fillId="4" borderId="44" xfId="0" applyFont="1" applyFill="1" applyBorder="1" applyAlignment="1" applyProtection="1">
      <alignment horizontal="center" vertical="center"/>
    </xf>
    <xf numFmtId="0" fontId="18" fillId="4" borderId="47" xfId="0" applyFont="1" applyFill="1" applyBorder="1" applyAlignment="1" applyProtection="1">
      <alignment horizontal="center" vertical="center"/>
    </xf>
    <xf numFmtId="0" fontId="19" fillId="4" borderId="10" xfId="0" applyFont="1" applyFill="1" applyBorder="1" applyAlignment="1" applyProtection="1">
      <alignment horizontal="center" vertical="center"/>
    </xf>
    <xf numFmtId="0" fontId="18" fillId="4" borderId="10" xfId="0" applyFont="1" applyFill="1" applyBorder="1" applyAlignment="1" applyProtection="1">
      <alignment horizontal="center" vertical="center" wrapText="1"/>
    </xf>
    <xf numFmtId="0" fontId="18" fillId="4" borderId="10" xfId="0" applyFont="1" applyFill="1" applyBorder="1" applyAlignment="1" applyProtection="1">
      <alignment horizontal="center" vertical="center"/>
    </xf>
    <xf numFmtId="0" fontId="18" fillId="4" borderId="21" xfId="0" applyFont="1" applyFill="1" applyBorder="1" applyAlignment="1" applyProtection="1">
      <alignment horizontal="center" vertical="center"/>
    </xf>
    <xf numFmtId="0" fontId="18" fillId="4" borderId="18" xfId="0" applyFont="1" applyFill="1" applyBorder="1" applyAlignment="1" applyProtection="1">
      <alignment horizontal="center" vertical="center"/>
    </xf>
    <xf numFmtId="6" fontId="25" fillId="0" borderId="11" xfId="2" applyNumberFormat="1" applyFont="1" applyFill="1" applyBorder="1" applyAlignment="1" applyProtection="1">
      <alignment horizontal="center" vertical="center"/>
    </xf>
    <xf numFmtId="0" fontId="16" fillId="0" borderId="0" xfId="0" applyFont="1"/>
    <xf numFmtId="0" fontId="9" fillId="2" borderId="59" xfId="0" applyFont="1" applyFill="1" applyBorder="1" applyAlignment="1" applyProtection="1">
      <alignment horizontal="left"/>
      <protection locked="0"/>
    </xf>
    <xf numFmtId="0" fontId="6" fillId="6" borderId="6" xfId="0" applyFont="1" applyFill="1" applyBorder="1" applyAlignment="1" applyProtection="1">
      <alignment horizontal="center"/>
    </xf>
    <xf numFmtId="0" fontId="3" fillId="0" borderId="0" xfId="4"/>
    <xf numFmtId="0" fontId="15" fillId="2" borderId="0" xfId="0" applyFont="1" applyFill="1" applyProtection="1"/>
    <xf numFmtId="0" fontId="7" fillId="2" borderId="0" xfId="0" applyFont="1" applyFill="1" applyBorder="1" applyAlignment="1" applyProtection="1">
      <alignment horizontal="right" vertical="center" wrapText="1"/>
    </xf>
    <xf numFmtId="0" fontId="9" fillId="0" borderId="0" xfId="0" applyFont="1" applyFill="1" applyBorder="1" applyAlignment="1" applyProtection="1">
      <alignment vertical="center"/>
    </xf>
    <xf numFmtId="0" fontId="0" fillId="2" borderId="0" xfId="0" applyFont="1" applyFill="1" applyAlignment="1">
      <alignment vertical="top"/>
    </xf>
    <xf numFmtId="0" fontId="0" fillId="0" borderId="0" xfId="0" applyFont="1" applyAlignment="1">
      <alignment vertical="top"/>
    </xf>
    <xf numFmtId="0" fontId="0" fillId="0" borderId="0" xfId="0" applyFont="1" applyAlignment="1">
      <alignment horizontal="left" vertical="top"/>
    </xf>
    <xf numFmtId="0" fontId="45" fillId="2" borderId="0" xfId="0" applyFont="1" applyFill="1" applyAlignment="1">
      <alignment horizontal="left" vertical="top" wrapText="1"/>
    </xf>
    <xf numFmtId="0" fontId="0" fillId="2" borderId="0" xfId="0" applyFont="1" applyFill="1" applyAlignment="1">
      <alignment horizontal="left" vertical="top"/>
    </xf>
    <xf numFmtId="0" fontId="0" fillId="2" borderId="0" xfId="0" applyFont="1" applyFill="1" applyAlignment="1">
      <alignment horizontal="left" vertical="top" wrapText="1"/>
    </xf>
    <xf numFmtId="0" fontId="49" fillId="2" borderId="0" xfId="0" applyFont="1" applyFill="1" applyAlignment="1">
      <alignment vertical="top"/>
    </xf>
    <xf numFmtId="0" fontId="50" fillId="2" borderId="0" xfId="0" applyFont="1" applyFill="1" applyAlignment="1">
      <alignment horizontal="left" vertical="top"/>
    </xf>
    <xf numFmtId="0" fontId="51" fillId="2" borderId="0" xfId="0" applyFont="1" applyFill="1" applyAlignment="1">
      <alignment vertical="top"/>
    </xf>
    <xf numFmtId="0" fontId="0" fillId="2" borderId="0" xfId="0" applyFont="1" applyFill="1" applyAlignment="1">
      <alignment vertical="top" wrapText="1"/>
    </xf>
    <xf numFmtId="0" fontId="49" fillId="2" borderId="0" xfId="0" applyFont="1" applyFill="1" applyAlignment="1">
      <alignment vertical="top" wrapText="1"/>
    </xf>
    <xf numFmtId="0" fontId="31" fillId="2" borderId="0" xfId="0" applyFont="1" applyFill="1" applyAlignment="1">
      <alignment vertical="top" wrapText="1"/>
    </xf>
    <xf numFmtId="0" fontId="3" fillId="2" borderId="0" xfId="0" applyFont="1" applyFill="1" applyAlignment="1" applyProtection="1"/>
    <xf numFmtId="0" fontId="9" fillId="2" borderId="0" xfId="0" applyFont="1" applyFill="1" applyBorder="1" applyAlignment="1" applyProtection="1">
      <alignment horizontal="center"/>
    </xf>
    <xf numFmtId="0" fontId="38" fillId="2" borderId="0" xfId="0" applyFont="1" applyFill="1" applyBorder="1" applyAlignment="1" applyProtection="1">
      <alignment vertical="center"/>
    </xf>
    <xf numFmtId="0" fontId="24" fillId="2" borderId="0" xfId="0" applyFont="1" applyFill="1" applyBorder="1" applyAlignment="1" applyProtection="1">
      <alignment vertical="center"/>
    </xf>
    <xf numFmtId="0" fontId="10" fillId="2" borderId="0" xfId="0" applyFont="1" applyFill="1" applyBorder="1" applyAlignment="1" applyProtection="1">
      <alignment vertical="center"/>
    </xf>
    <xf numFmtId="0" fontId="10" fillId="2" borderId="0" xfId="0" applyFont="1" applyFill="1" applyBorder="1" applyAlignment="1" applyProtection="1">
      <alignment horizontal="left" vertical="center"/>
    </xf>
    <xf numFmtId="0" fontId="11" fillId="2" borderId="0" xfId="0" applyFont="1" applyFill="1" applyBorder="1" applyAlignment="1" applyProtection="1">
      <alignment horizontal="center"/>
    </xf>
    <xf numFmtId="0" fontId="12" fillId="2" borderId="0" xfId="0" applyFont="1" applyFill="1" applyBorder="1" applyProtection="1"/>
    <xf numFmtId="0" fontId="3" fillId="2" borderId="0" xfId="0" applyFont="1" applyFill="1" applyProtection="1"/>
    <xf numFmtId="0" fontId="9" fillId="2" borderId="0" xfId="0" applyFont="1" applyFill="1" applyBorder="1" applyAlignment="1" applyProtection="1">
      <alignment horizontal="left"/>
    </xf>
    <xf numFmtId="0" fontId="6" fillId="2" borderId="0" xfId="0" applyFont="1" applyFill="1" applyBorder="1" applyAlignment="1" applyProtection="1">
      <alignment horizontal="centerContinuous"/>
    </xf>
    <xf numFmtId="0" fontId="3" fillId="2" borderId="0" xfId="0" applyFont="1" applyFill="1" applyAlignment="1" applyProtection="1">
      <alignment vertical="center"/>
    </xf>
    <xf numFmtId="0" fontId="3" fillId="0" borderId="0" xfId="0" applyFont="1" applyProtection="1"/>
    <xf numFmtId="0" fontId="7" fillId="2" borderId="0" xfId="0" applyFont="1" applyFill="1" applyProtection="1"/>
    <xf numFmtId="0" fontId="7" fillId="2" borderId="0" xfId="0" applyFont="1" applyFill="1" applyBorder="1" applyProtection="1"/>
    <xf numFmtId="0" fontId="7" fillId="0" borderId="0" xfId="0" applyFont="1" applyProtection="1"/>
    <xf numFmtId="0" fontId="3" fillId="0" borderId="0" xfId="0" applyFont="1" applyFill="1" applyProtection="1"/>
    <xf numFmtId="0" fontId="3" fillId="0" borderId="0" xfId="0" applyFont="1" applyAlignment="1" applyProtection="1">
      <alignment vertical="center"/>
    </xf>
    <xf numFmtId="6" fontId="16" fillId="2" borderId="0" xfId="0" applyNumberFormat="1" applyFont="1" applyFill="1" applyBorder="1" applyAlignment="1" applyProtection="1">
      <alignment horizontal="center" vertical="center"/>
    </xf>
    <xf numFmtId="6" fontId="16" fillId="2" borderId="0" xfId="1" applyNumberFormat="1" applyFont="1" applyFill="1" applyBorder="1" applyAlignment="1" applyProtection="1">
      <alignment horizontal="center" vertical="center"/>
    </xf>
    <xf numFmtId="6" fontId="15" fillId="2" borderId="0" xfId="2" applyNumberFormat="1" applyFont="1" applyFill="1" applyBorder="1" applyAlignment="1" applyProtection="1">
      <alignment horizontal="center" vertical="center"/>
    </xf>
    <xf numFmtId="0" fontId="7" fillId="2" borderId="0" xfId="0" applyFont="1" applyFill="1" applyBorder="1" applyAlignment="1" applyProtection="1">
      <alignment wrapText="1"/>
    </xf>
    <xf numFmtId="0" fontId="3" fillId="2" borderId="0" xfId="0" applyFont="1" applyFill="1" applyBorder="1" applyProtection="1"/>
    <xf numFmtId="0" fontId="2" fillId="2" borderId="0" xfId="0" applyFont="1" applyFill="1" applyProtection="1"/>
    <xf numFmtId="0" fontId="2" fillId="0" borderId="0" xfId="0" applyFont="1" applyProtection="1"/>
    <xf numFmtId="0" fontId="6" fillId="10" borderId="66" xfId="0" applyFont="1" applyFill="1" applyBorder="1" applyAlignment="1" applyProtection="1">
      <alignment horizontal="left" vertical="center"/>
    </xf>
    <xf numFmtId="0" fontId="54" fillId="0" borderId="2" xfId="0" applyFont="1" applyFill="1" applyBorder="1" applyAlignment="1" applyProtection="1">
      <alignment vertical="center" wrapText="1"/>
    </xf>
    <xf numFmtId="0" fontId="6" fillId="0" borderId="66"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25" fillId="2" borderId="0" xfId="0" applyFont="1" applyFill="1" applyBorder="1" applyAlignment="1" applyProtection="1">
      <alignment vertical="center" wrapText="1"/>
    </xf>
    <xf numFmtId="0" fontId="56" fillId="2" borderId="0" xfId="0" applyFont="1" applyFill="1" applyBorder="1" applyProtection="1"/>
    <xf numFmtId="0" fontId="10" fillId="2" borderId="0" xfId="0" applyFont="1" applyFill="1" applyBorder="1" applyProtection="1"/>
    <xf numFmtId="0" fontId="9" fillId="2" borderId="0" xfId="0" applyFont="1" applyFill="1" applyAlignment="1" applyProtection="1">
      <alignment horizontal="center"/>
    </xf>
    <xf numFmtId="166" fontId="6" fillId="2" borderId="0" xfId="0" applyNumberFormat="1" applyFont="1" applyFill="1" applyAlignment="1" applyProtection="1">
      <alignment horizontal="center" vertical="center"/>
    </xf>
    <xf numFmtId="0" fontId="57" fillId="2" borderId="0" xfId="0" applyFont="1" applyFill="1" applyBorder="1" applyProtection="1"/>
    <xf numFmtId="0" fontId="6" fillId="2" borderId="0" xfId="0" applyFont="1" applyFill="1" applyBorder="1" applyAlignment="1" applyProtection="1">
      <alignment vertical="center"/>
    </xf>
    <xf numFmtId="0" fontId="6" fillId="2" borderId="0" xfId="0" applyFont="1" applyFill="1" applyAlignment="1" applyProtection="1">
      <alignment vertical="center"/>
    </xf>
    <xf numFmtId="0" fontId="6" fillId="0" borderId="0" xfId="0" applyFont="1" applyAlignment="1" applyProtection="1">
      <alignment vertical="center"/>
    </xf>
    <xf numFmtId="0" fontId="32" fillId="2" borderId="0" xfId="0" applyFont="1" applyFill="1" applyBorder="1" applyProtection="1"/>
    <xf numFmtId="0" fontId="2" fillId="2" borderId="0" xfId="0" applyFont="1" applyFill="1" applyBorder="1" applyProtection="1"/>
    <xf numFmtId="0" fontId="2" fillId="2" borderId="0" xfId="0" applyFont="1" applyFill="1" applyAlignment="1" applyProtection="1">
      <alignment horizontal="center"/>
    </xf>
    <xf numFmtId="0" fontId="1" fillId="2" borderId="0" xfId="0" applyFont="1" applyFill="1" applyProtection="1"/>
    <xf numFmtId="0" fontId="5" fillId="2" borderId="0" xfId="0" applyFont="1" applyFill="1" applyProtection="1"/>
    <xf numFmtId="0" fontId="11" fillId="0" borderId="0" xfId="0" applyFont="1" applyBorder="1" applyAlignment="1" applyProtection="1">
      <alignment horizontal="center"/>
    </xf>
    <xf numFmtId="0" fontId="5" fillId="0" borderId="0" xfId="0" applyFont="1" applyProtection="1"/>
    <xf numFmtId="0" fontId="38" fillId="0" borderId="0" xfId="0" applyFont="1" applyBorder="1" applyAlignment="1" applyProtection="1">
      <alignment vertical="center"/>
    </xf>
    <xf numFmtId="0" fontId="6" fillId="0" borderId="0" xfId="0" applyFont="1" applyBorder="1" applyAlignment="1" applyProtection="1">
      <alignment horizontal="center"/>
    </xf>
    <xf numFmtId="0" fontId="5" fillId="2" borderId="0" xfId="0" applyFont="1" applyFill="1" applyBorder="1" applyProtection="1"/>
    <xf numFmtId="0" fontId="5" fillId="0" borderId="0" xfId="0" applyFont="1" applyBorder="1" applyProtection="1"/>
    <xf numFmtId="6" fontId="16" fillId="2" borderId="0" xfId="0" applyNumberFormat="1" applyFont="1" applyFill="1" applyProtection="1"/>
    <xf numFmtId="0" fontId="9" fillId="0" borderId="0" xfId="0" applyFont="1" applyBorder="1" applyProtection="1"/>
    <xf numFmtId="6" fontId="9" fillId="0" borderId="0" xfId="1" applyNumberFormat="1" applyFont="1" applyBorder="1" applyProtection="1"/>
    <xf numFmtId="0" fontId="12" fillId="2" borderId="0" xfId="0" applyFont="1" applyFill="1" applyBorder="1" applyAlignment="1" applyProtection="1">
      <alignment vertical="center"/>
    </xf>
    <xf numFmtId="0" fontId="17" fillId="2" borderId="0" xfId="0" applyFont="1" applyFill="1" applyAlignment="1" applyProtection="1">
      <alignment vertical="center"/>
    </xf>
    <xf numFmtId="0" fontId="17" fillId="0" borderId="0" xfId="0" applyFont="1" applyAlignment="1" applyProtection="1">
      <alignment vertical="center"/>
    </xf>
    <xf numFmtId="0" fontId="12" fillId="0" borderId="0" xfId="0" applyFont="1" applyBorder="1" applyAlignment="1" applyProtection="1">
      <alignment vertical="center"/>
    </xf>
    <xf numFmtId="0" fontId="9" fillId="2" borderId="0" xfId="0" applyFont="1" applyFill="1" applyAlignment="1" applyProtection="1"/>
    <xf numFmtId="0" fontId="8" fillId="2" borderId="0" xfId="0" applyFont="1" applyFill="1" applyBorder="1" applyAlignment="1" applyProtection="1"/>
    <xf numFmtId="0" fontId="0" fillId="2" borderId="69" xfId="0" applyFont="1" applyFill="1" applyBorder="1" applyAlignment="1">
      <alignment horizontal="left" vertical="top"/>
    </xf>
    <xf numFmtId="0" fontId="0" fillId="2" borderId="69" xfId="0" applyFont="1" applyFill="1" applyBorder="1" applyAlignment="1">
      <alignment vertical="top"/>
    </xf>
    <xf numFmtId="0" fontId="6" fillId="2" borderId="69" xfId="0" applyFont="1" applyFill="1" applyBorder="1" applyAlignment="1" applyProtection="1">
      <alignment horizontal="left" vertical="center"/>
    </xf>
    <xf numFmtId="0" fontId="9" fillId="2" borderId="69" xfId="0" applyFont="1" applyFill="1" applyBorder="1" applyAlignment="1" applyProtection="1">
      <alignment horizontal="center"/>
    </xf>
    <xf numFmtId="0" fontId="6" fillId="2" borderId="69" xfId="0" applyFont="1" applyFill="1" applyBorder="1" applyAlignment="1" applyProtection="1">
      <alignment horizontal="center"/>
    </xf>
    <xf numFmtId="17" fontId="46" fillId="2" borderId="69" xfId="0" quotePrefix="1" applyNumberFormat="1" applyFont="1" applyFill="1" applyBorder="1" applyAlignment="1">
      <alignment horizontal="left" vertical="top"/>
    </xf>
    <xf numFmtId="0" fontId="47" fillId="2" borderId="69" xfId="0" applyFont="1" applyFill="1" applyBorder="1" applyAlignment="1">
      <alignment vertical="top"/>
    </xf>
    <xf numFmtId="0" fontId="48" fillId="2" borderId="69" xfId="0" applyFont="1" applyFill="1" applyBorder="1" applyAlignment="1">
      <alignment vertical="top"/>
    </xf>
    <xf numFmtId="6" fontId="19" fillId="15" borderId="71" xfId="0" applyNumberFormat="1" applyFont="1" applyFill="1" applyBorder="1" applyAlignment="1" applyProtection="1">
      <alignment horizontal="center" vertical="center"/>
    </xf>
    <xf numFmtId="6" fontId="11" fillId="10" borderId="71" xfId="1" applyNumberFormat="1" applyFont="1" applyFill="1" applyBorder="1" applyAlignment="1" applyProtection="1">
      <alignment horizontal="center" vertical="center"/>
    </xf>
    <xf numFmtId="6" fontId="18" fillId="8" borderId="71" xfId="0" applyNumberFormat="1" applyFont="1" applyFill="1" applyBorder="1" applyAlignment="1" applyProtection="1">
      <alignment horizontal="center" vertical="center" wrapText="1"/>
    </xf>
    <xf numFmtId="6" fontId="25" fillId="10" borderId="71" xfId="1" applyNumberFormat="1" applyFont="1" applyFill="1" applyBorder="1" applyAlignment="1" applyProtection="1">
      <alignment horizontal="center" vertical="center"/>
    </xf>
    <xf numFmtId="6" fontId="26" fillId="10" borderId="71" xfId="1" applyNumberFormat="1" applyFont="1" applyFill="1" applyBorder="1" applyAlignment="1" applyProtection="1">
      <alignment horizontal="center" vertical="center"/>
    </xf>
    <xf numFmtId="0" fontId="19" fillId="8" borderId="71" xfId="0" applyFont="1" applyFill="1" applyBorder="1" applyAlignment="1" applyProtection="1">
      <alignment horizontal="center" vertical="center"/>
    </xf>
    <xf numFmtId="0" fontId="54" fillId="11" borderId="71" xfId="0" applyFont="1" applyFill="1" applyBorder="1" applyAlignment="1" applyProtection="1">
      <alignment vertical="center"/>
      <protection locked="0"/>
    </xf>
    <xf numFmtId="6" fontId="25" fillId="0" borderId="71" xfId="0" applyNumberFormat="1" applyFont="1" applyFill="1" applyBorder="1" applyAlignment="1" applyProtection="1">
      <alignment horizontal="center" vertical="center"/>
      <protection locked="0"/>
    </xf>
    <xf numFmtId="0" fontId="26" fillId="10" borderId="71" xfId="0" applyFont="1" applyFill="1" applyBorder="1" applyAlignment="1" applyProtection="1">
      <alignment horizontal="center"/>
    </xf>
    <xf numFmtId="0" fontId="25" fillId="0" borderId="71" xfId="0" applyFont="1" applyBorder="1" applyAlignment="1" applyProtection="1">
      <alignment vertical="top" wrapText="1"/>
    </xf>
    <xf numFmtId="0" fontId="26" fillId="0" borderId="71" xfId="0" applyFont="1" applyFill="1" applyBorder="1" applyAlignment="1" applyProtection="1">
      <alignment horizontal="left" vertical="center"/>
    </xf>
    <xf numFmtId="0" fontId="18" fillId="8" borderId="71" xfId="0" applyFont="1" applyFill="1" applyBorder="1" applyAlignment="1" applyProtection="1">
      <alignment horizontal="center" vertical="center"/>
    </xf>
    <xf numFmtId="0" fontId="53" fillId="11" borderId="71" xfId="0" applyFont="1" applyFill="1" applyBorder="1" applyAlignment="1" applyProtection="1">
      <alignment horizontal="center"/>
    </xf>
    <xf numFmtId="8" fontId="9" fillId="10" borderId="71" xfId="0" applyNumberFormat="1" applyFont="1" applyFill="1" applyBorder="1" applyAlignment="1" applyProtection="1">
      <alignment horizontal="center"/>
    </xf>
    <xf numFmtId="8" fontId="6" fillId="10" borderId="71" xfId="0" applyNumberFormat="1" applyFont="1" applyFill="1" applyBorder="1" applyAlignment="1" applyProtection="1">
      <alignment horizontal="center"/>
    </xf>
    <xf numFmtId="8" fontId="27" fillId="10" borderId="71" xfId="0" applyNumberFormat="1" applyFont="1" applyFill="1" applyBorder="1" applyAlignment="1" applyProtection="1">
      <alignment horizontal="center" vertical="center"/>
    </xf>
    <xf numFmtId="0" fontId="18" fillId="13" borderId="71" xfId="0" applyFont="1" applyFill="1" applyBorder="1" applyAlignment="1" applyProtection="1">
      <alignment horizontal="center" vertical="center"/>
    </xf>
    <xf numFmtId="8" fontId="37" fillId="12" borderId="71" xfId="0" applyNumberFormat="1" applyFont="1" applyFill="1" applyBorder="1" applyAlignment="1" applyProtection="1">
      <alignment horizontal="center"/>
    </xf>
    <xf numFmtId="165" fontId="37" fillId="12" borderId="71" xfId="0" applyNumberFormat="1" applyFont="1" applyFill="1" applyBorder="1" applyAlignment="1" applyProtection="1">
      <alignment horizontal="center"/>
    </xf>
    <xf numFmtId="165" fontId="9" fillId="10" borderId="71" xfId="0" applyNumberFormat="1" applyFont="1" applyFill="1" applyBorder="1" applyAlignment="1" applyProtection="1">
      <alignment horizontal="center"/>
    </xf>
    <xf numFmtId="165" fontId="6" fillId="10" borderId="71" xfId="0" applyNumberFormat="1" applyFont="1" applyFill="1" applyBorder="1" applyAlignment="1" applyProtection="1">
      <alignment horizontal="center" vertical="center"/>
    </xf>
    <xf numFmtId="165" fontId="27" fillId="10" borderId="71" xfId="0" applyNumberFormat="1" applyFont="1" applyFill="1" applyBorder="1" applyAlignment="1" applyProtection="1">
      <alignment horizontal="center" vertical="center"/>
    </xf>
    <xf numFmtId="0" fontId="53" fillId="11" borderId="71" xfId="0" applyFont="1" applyFill="1" applyBorder="1" applyAlignment="1" applyProtection="1">
      <alignment horizontal="center"/>
      <protection locked="0"/>
    </xf>
    <xf numFmtId="0" fontId="58" fillId="0" borderId="71" xfId="0" applyFont="1" applyFill="1" applyBorder="1" applyAlignment="1" applyProtection="1">
      <alignment horizontal="center" vertical="center"/>
      <protection locked="0"/>
    </xf>
    <xf numFmtId="1" fontId="53" fillId="14" borderId="71" xfId="0" applyNumberFormat="1" applyFont="1" applyFill="1" applyBorder="1" applyAlignment="1" applyProtection="1">
      <alignment horizontal="center" vertical="center"/>
      <protection locked="0"/>
    </xf>
    <xf numFmtId="1" fontId="59" fillId="14" borderId="71" xfId="0" applyNumberFormat="1" applyFont="1" applyFill="1" applyBorder="1" applyAlignment="1" applyProtection="1">
      <alignment horizontal="center" vertical="center"/>
      <protection locked="0"/>
    </xf>
    <xf numFmtId="0" fontId="37" fillId="12" borderId="71" xfId="0" applyFont="1" applyFill="1" applyBorder="1" applyAlignment="1" applyProtection="1">
      <alignment horizontal="center" vertical="center"/>
    </xf>
    <xf numFmtId="0" fontId="18" fillId="13" borderId="71" xfId="0" applyFont="1" applyFill="1" applyBorder="1" applyAlignment="1" applyProtection="1">
      <alignment horizontal="center"/>
    </xf>
    <xf numFmtId="0" fontId="37" fillId="12" borderId="71" xfId="0" applyFont="1" applyFill="1" applyBorder="1" applyAlignment="1" applyProtection="1">
      <alignment horizontal="center"/>
    </xf>
    <xf numFmtId="9" fontId="37" fillId="12" borderId="71" xfId="3" applyFont="1" applyFill="1" applyBorder="1" applyAlignment="1" applyProtection="1">
      <alignment horizontal="center"/>
    </xf>
    <xf numFmtId="0" fontId="18" fillId="8" borderId="71" xfId="0" applyFont="1" applyFill="1" applyBorder="1" applyAlignment="1" applyProtection="1">
      <alignment horizontal="center"/>
    </xf>
    <xf numFmtId="0" fontId="53" fillId="11" borderId="71" xfId="0" applyFont="1" applyFill="1" applyBorder="1" applyAlignment="1" applyProtection="1">
      <alignment horizontal="left"/>
      <protection locked="0"/>
    </xf>
    <xf numFmtId="0" fontId="9" fillId="0" borderId="71" xfId="0" applyFont="1" applyFill="1" applyBorder="1" applyAlignment="1" applyProtection="1">
      <alignment horizontal="center" vertical="center"/>
      <protection locked="0"/>
    </xf>
    <xf numFmtId="165" fontId="9" fillId="0" borderId="71" xfId="0" applyNumberFormat="1" applyFont="1" applyFill="1" applyBorder="1" applyAlignment="1" applyProtection="1">
      <alignment horizontal="center" vertical="center"/>
      <protection locked="0"/>
    </xf>
    <xf numFmtId="0" fontId="18" fillId="15" borderId="71" xfId="0" applyFont="1" applyFill="1" applyBorder="1" applyAlignment="1" applyProtection="1">
      <alignment horizontal="left"/>
      <protection locked="0"/>
    </xf>
    <xf numFmtId="9" fontId="7" fillId="10" borderId="71" xfId="3" applyFont="1" applyFill="1" applyBorder="1" applyAlignment="1" applyProtection="1">
      <alignment horizontal="center"/>
    </xf>
    <xf numFmtId="0" fontId="6" fillId="0" borderId="71" xfId="0" applyFont="1" applyFill="1" applyBorder="1" applyAlignment="1" applyProtection="1">
      <alignment horizontal="center"/>
      <protection locked="0"/>
    </xf>
    <xf numFmtId="0" fontId="6" fillId="10" borderId="71" xfId="0" applyFont="1" applyFill="1" applyBorder="1" applyAlignment="1" applyProtection="1">
      <alignment horizontal="left" vertical="center"/>
    </xf>
    <xf numFmtId="0" fontId="6" fillId="0" borderId="71" xfId="0" applyFont="1" applyFill="1" applyBorder="1" applyAlignment="1" applyProtection="1">
      <alignment horizontal="left" vertical="center"/>
    </xf>
    <xf numFmtId="0" fontId="53" fillId="0" borderId="71" xfId="0" applyFont="1" applyFill="1" applyBorder="1" applyAlignment="1" applyProtection="1">
      <alignment vertical="center"/>
    </xf>
    <xf numFmtId="0" fontId="54" fillId="9" borderId="71" xfId="0" applyFont="1" applyFill="1" applyBorder="1" applyAlignment="1" applyProtection="1">
      <alignment vertical="center"/>
      <protection locked="0"/>
    </xf>
    <xf numFmtId="0" fontId="54" fillId="0" borderId="71" xfId="0" applyFont="1" applyFill="1" applyBorder="1" applyAlignment="1" applyProtection="1">
      <alignment vertical="center"/>
      <protection locked="0"/>
    </xf>
    <xf numFmtId="6" fontId="54" fillId="0" borderId="71" xfId="0" applyNumberFormat="1" applyFont="1" applyFill="1" applyBorder="1" applyAlignment="1" applyProtection="1">
      <alignment horizontal="center" vertical="center"/>
      <protection locked="0"/>
    </xf>
    <xf numFmtId="6" fontId="54" fillId="10" borderId="71" xfId="0" applyNumberFormat="1" applyFont="1" applyFill="1" applyBorder="1" applyAlignment="1" applyProtection="1">
      <alignment horizontal="center" vertical="center"/>
    </xf>
    <xf numFmtId="6" fontId="54" fillId="10" borderId="71" xfId="2" applyNumberFormat="1" applyFont="1" applyFill="1" applyBorder="1" applyAlignment="1" applyProtection="1">
      <alignment horizontal="center" vertical="center"/>
    </xf>
    <xf numFmtId="6" fontId="55" fillId="10" borderId="71" xfId="1" applyNumberFormat="1" applyFont="1" applyFill="1" applyBorder="1" applyAlignment="1" applyProtection="1">
      <alignment horizontal="center" vertical="center"/>
    </xf>
    <xf numFmtId="6" fontId="55" fillId="10" borderId="71" xfId="2" applyNumberFormat="1" applyFont="1" applyFill="1" applyBorder="1" applyAlignment="1" applyProtection="1">
      <alignment horizontal="center" vertical="center"/>
    </xf>
    <xf numFmtId="0" fontId="54" fillId="9" borderId="71" xfId="0" applyFont="1" applyFill="1" applyBorder="1" applyAlignment="1" applyProtection="1">
      <alignment horizontal="left" vertical="center" wrapText="1"/>
      <protection locked="0"/>
    </xf>
    <xf numFmtId="0" fontId="58" fillId="0" borderId="71" xfId="0" applyFont="1" applyFill="1" applyBorder="1" applyAlignment="1" applyProtection="1">
      <alignment vertical="center"/>
      <protection locked="0"/>
    </xf>
    <xf numFmtId="6" fontId="54" fillId="0" borderId="71" xfId="2" applyNumberFormat="1" applyFont="1" applyFill="1" applyBorder="1" applyAlignment="1" applyProtection="1">
      <alignment horizontal="center" vertical="center"/>
      <protection locked="0"/>
    </xf>
    <xf numFmtId="0" fontId="18" fillId="8" borderId="71" xfId="0" applyFont="1" applyFill="1" applyBorder="1" applyAlignment="1" applyProtection="1">
      <alignment horizontal="right" vertical="center"/>
    </xf>
    <xf numFmtId="0" fontId="18" fillId="8" borderId="71" xfId="0" applyFont="1" applyFill="1" applyBorder="1" applyAlignment="1" applyProtection="1">
      <alignment horizontal="right" vertical="center" wrapText="1"/>
    </xf>
    <xf numFmtId="6" fontId="55" fillId="2" borderId="71" xfId="2" applyNumberFormat="1" applyFont="1" applyFill="1" applyBorder="1" applyAlignment="1" applyProtection="1">
      <alignment horizontal="center" vertical="center"/>
      <protection locked="0"/>
    </xf>
    <xf numFmtId="0" fontId="1" fillId="2" borderId="0" xfId="0" applyFont="1" applyFill="1" applyAlignment="1" applyProtection="1">
      <protection locked="0"/>
    </xf>
    <xf numFmtId="0" fontId="1" fillId="2" borderId="0" xfId="0" applyFont="1" applyFill="1" applyBorder="1" applyAlignment="1" applyProtection="1">
      <protection locked="0"/>
    </xf>
    <xf numFmtId="0" fontId="1" fillId="2" borderId="0" xfId="0" applyFont="1" applyFill="1" applyProtection="1">
      <protection locked="0"/>
    </xf>
    <xf numFmtId="0" fontId="1" fillId="2" borderId="0" xfId="0" applyFont="1" applyFill="1" applyBorder="1" applyProtection="1">
      <protection locked="0"/>
    </xf>
    <xf numFmtId="0" fontId="1" fillId="2" borderId="1" xfId="0" applyFont="1" applyFill="1" applyBorder="1" applyProtection="1">
      <protection locked="0"/>
    </xf>
    <xf numFmtId="0" fontId="1" fillId="2" borderId="1" xfId="0" applyFont="1" applyFill="1" applyBorder="1" applyAlignment="1" applyProtection="1">
      <protection locked="0"/>
    </xf>
    <xf numFmtId="0" fontId="1" fillId="2" borderId="11"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1" xfId="0" applyFont="1" applyFill="1" applyBorder="1" applyProtection="1">
      <protection locked="0"/>
    </xf>
    <xf numFmtId="0" fontId="1" fillId="6" borderId="6" xfId="0" applyFont="1" applyFill="1" applyBorder="1" applyAlignment="1" applyProtection="1">
      <alignment vertical="center"/>
      <protection locked="0"/>
    </xf>
    <xf numFmtId="0" fontId="1" fillId="6" borderId="12" xfId="0" applyFont="1" applyFill="1" applyBorder="1" applyAlignment="1" applyProtection="1">
      <alignment vertical="center"/>
      <protection locked="0"/>
    </xf>
    <xf numFmtId="0" fontId="1" fillId="6" borderId="28" xfId="0" applyFont="1" applyFill="1" applyBorder="1" applyAlignment="1" applyProtection="1">
      <alignment vertical="center"/>
      <protection locked="0"/>
    </xf>
    <xf numFmtId="0" fontId="1" fillId="6" borderId="26" xfId="0" applyFont="1" applyFill="1" applyBorder="1" applyAlignment="1" applyProtection="1">
      <alignment vertical="center"/>
      <protection locked="0"/>
    </xf>
    <xf numFmtId="0" fontId="1" fillId="6" borderId="22" xfId="0" applyFont="1" applyFill="1" applyBorder="1" applyAlignment="1" applyProtection="1">
      <alignment vertical="center"/>
      <protection locked="0"/>
    </xf>
    <xf numFmtId="0" fontId="1" fillId="6" borderId="25" xfId="0" applyFont="1" applyFill="1" applyBorder="1" applyAlignment="1" applyProtection="1">
      <alignment vertical="center"/>
      <protection locked="0"/>
    </xf>
    <xf numFmtId="0" fontId="1" fillId="6" borderId="29" xfId="0" applyFont="1" applyFill="1" applyBorder="1" applyAlignment="1" applyProtection="1">
      <alignment vertical="center"/>
      <protection locked="0"/>
    </xf>
    <xf numFmtId="0" fontId="1" fillId="6" borderId="30" xfId="0" applyFont="1" applyFill="1" applyBorder="1" applyAlignment="1" applyProtection="1">
      <alignment vertical="center"/>
      <protection locked="0"/>
    </xf>
    <xf numFmtId="0" fontId="1" fillId="2" borderId="0" xfId="0" applyFont="1" applyFill="1" applyBorder="1" applyAlignment="1" applyProtection="1">
      <alignment horizontal="right" vertical="center"/>
      <protection locked="0"/>
    </xf>
    <xf numFmtId="0" fontId="1" fillId="0" borderId="0" xfId="0" applyFont="1" applyProtection="1">
      <protection locked="0"/>
    </xf>
    <xf numFmtId="0" fontId="1" fillId="2" borderId="0" xfId="0" applyFont="1" applyFill="1" applyBorder="1" applyProtection="1"/>
    <xf numFmtId="0" fontId="1" fillId="2" borderId="69" xfId="0" applyFont="1" applyFill="1" applyBorder="1" applyProtection="1"/>
    <xf numFmtId="0" fontId="1" fillId="0" borderId="0" xfId="0" applyFont="1" applyProtection="1"/>
    <xf numFmtId="0" fontId="1" fillId="2" borderId="0" xfId="0" applyFont="1" applyFill="1" applyBorder="1" applyAlignment="1" applyProtection="1"/>
    <xf numFmtId="0" fontId="1" fillId="0" borderId="0" xfId="0" applyFont="1" applyBorder="1" applyProtection="1"/>
    <xf numFmtId="0" fontId="1" fillId="2" borderId="69" xfId="0" applyFont="1" applyFill="1" applyBorder="1" applyAlignment="1" applyProtection="1">
      <alignment wrapText="1"/>
    </xf>
    <xf numFmtId="6" fontId="1" fillId="2" borderId="0" xfId="0" applyNumberFormat="1" applyFont="1" applyFill="1" applyBorder="1" applyProtection="1"/>
    <xf numFmtId="6" fontId="1" fillId="2" borderId="0" xfId="0" applyNumberFormat="1" applyFont="1" applyFill="1" applyProtection="1"/>
    <xf numFmtId="0" fontId="1" fillId="2" borderId="67" xfId="0" applyFont="1" applyFill="1" applyBorder="1" applyProtection="1"/>
    <xf numFmtId="14" fontId="1" fillId="2" borderId="0" xfId="0" applyNumberFormat="1" applyFont="1" applyFill="1" applyProtection="1"/>
    <xf numFmtId="0" fontId="1" fillId="2" borderId="0" xfId="0" applyFont="1" applyFill="1" applyAlignment="1" applyProtection="1"/>
    <xf numFmtId="0" fontId="1" fillId="0" borderId="0" xfId="0" applyFont="1" applyAlignment="1" applyProtection="1"/>
    <xf numFmtId="0" fontId="1" fillId="2" borderId="0" xfId="0" applyFont="1" applyFill="1" applyAlignment="1" applyProtection="1">
      <alignment horizontal="center"/>
    </xf>
    <xf numFmtId="0" fontId="1" fillId="2" borderId="62" xfId="0" applyFont="1" applyFill="1" applyBorder="1" applyProtection="1"/>
    <xf numFmtId="0" fontId="1" fillId="2" borderId="61" xfId="0" applyFont="1" applyFill="1" applyBorder="1" applyProtection="1"/>
    <xf numFmtId="0" fontId="1" fillId="2" borderId="63" xfId="0" applyFont="1" applyFill="1" applyBorder="1" applyProtection="1"/>
    <xf numFmtId="0" fontId="1" fillId="2" borderId="65" xfId="0" applyFont="1" applyFill="1" applyBorder="1" applyProtection="1"/>
    <xf numFmtId="0" fontId="1" fillId="2" borderId="64" xfId="0" applyFont="1" applyFill="1" applyBorder="1" applyProtection="1"/>
    <xf numFmtId="0" fontId="1" fillId="0" borderId="68" xfId="0" applyFont="1" applyBorder="1" applyProtection="1"/>
    <xf numFmtId="0" fontId="1" fillId="2" borderId="68" xfId="0" applyFont="1" applyFill="1" applyBorder="1" applyProtection="1"/>
    <xf numFmtId="0" fontId="1" fillId="2" borderId="70" xfId="0" applyFont="1" applyFill="1" applyBorder="1" applyProtection="1"/>
    <xf numFmtId="0" fontId="1" fillId="2" borderId="0" xfId="0" applyFont="1" applyFill="1" applyBorder="1" applyAlignment="1" applyProtection="1">
      <alignment horizontal="center"/>
    </xf>
    <xf numFmtId="0" fontId="1" fillId="2" borderId="0" xfId="0" applyFont="1" applyFill="1" applyAlignment="1" applyProtection="1">
      <alignment vertical="center"/>
    </xf>
    <xf numFmtId="0" fontId="1" fillId="2" borderId="0" xfId="0" applyFont="1" applyFill="1" applyAlignment="1" applyProtection="1">
      <alignment horizontal="center" vertical="center"/>
    </xf>
    <xf numFmtId="0" fontId="1" fillId="2" borderId="0" xfId="0" applyFont="1" applyFill="1" applyBorder="1" applyAlignment="1" applyProtection="1">
      <alignment horizontal="center" vertical="center"/>
    </xf>
    <xf numFmtId="0" fontId="1" fillId="2" borderId="69" xfId="0" applyFont="1" applyFill="1" applyBorder="1" applyAlignment="1" applyProtection="1"/>
    <xf numFmtId="0" fontId="1" fillId="2" borderId="0" xfId="0" applyFont="1" applyFill="1" applyBorder="1" applyAlignment="1" applyProtection="1">
      <alignment vertical="center"/>
    </xf>
    <xf numFmtId="0" fontId="1" fillId="2" borderId="0" xfId="0" applyFont="1" applyFill="1" applyBorder="1" applyAlignment="1" applyProtection="1">
      <alignment horizontal="right" vertical="center"/>
    </xf>
    <xf numFmtId="0" fontId="0" fillId="2" borderId="0" xfId="0" applyFont="1" applyFill="1" applyBorder="1" applyAlignment="1">
      <alignment horizontal="left" vertical="top"/>
    </xf>
    <xf numFmtId="0" fontId="0" fillId="2" borderId="0" xfId="0" applyFont="1" applyFill="1" applyBorder="1" applyAlignment="1">
      <alignment vertical="top"/>
    </xf>
    <xf numFmtId="0" fontId="0" fillId="2" borderId="83" xfId="0" applyFont="1" applyFill="1" applyBorder="1" applyAlignment="1">
      <alignment vertical="top"/>
    </xf>
    <xf numFmtId="0" fontId="0" fillId="0" borderId="0" xfId="0" applyFont="1" applyBorder="1" applyAlignment="1" applyProtection="1">
      <alignment horizontal="left" vertical="top"/>
      <protection locked="0"/>
    </xf>
    <xf numFmtId="0" fontId="0" fillId="2" borderId="0" xfId="0" applyFont="1" applyFill="1" applyBorder="1" applyAlignment="1" applyProtection="1">
      <alignment vertical="top"/>
      <protection locked="0"/>
    </xf>
    <xf numFmtId="0" fontId="62" fillId="2" borderId="0" xfId="0" applyFont="1" applyFill="1" applyBorder="1" applyAlignment="1" applyProtection="1">
      <alignment horizontal="right" vertical="top"/>
      <protection locked="0"/>
    </xf>
    <xf numFmtId="0" fontId="0" fillId="2" borderId="78" xfId="0" applyFont="1" applyFill="1" applyBorder="1" applyAlignment="1" applyProtection="1">
      <alignment vertical="top"/>
      <protection locked="0"/>
    </xf>
    <xf numFmtId="0" fontId="51" fillId="2" borderId="0" xfId="0" applyFont="1" applyFill="1" applyAlignment="1">
      <alignment horizontal="left" vertical="top"/>
    </xf>
    <xf numFmtId="0" fontId="18" fillId="8" borderId="71" xfId="0" applyFont="1" applyFill="1" applyBorder="1" applyAlignment="1" applyProtection="1">
      <alignment horizontal="center" vertical="center" wrapText="1"/>
    </xf>
    <xf numFmtId="0" fontId="26" fillId="7" borderId="35" xfId="0" applyFont="1" applyFill="1" applyBorder="1" applyAlignment="1" applyProtection="1">
      <alignment horizontal="right" vertical="center"/>
    </xf>
    <xf numFmtId="0" fontId="26" fillId="7" borderId="36" xfId="0" applyFont="1" applyFill="1" applyBorder="1" applyAlignment="1" applyProtection="1">
      <alignment horizontal="right" vertical="center"/>
    </xf>
    <xf numFmtId="0" fontId="20" fillId="4" borderId="55" xfId="0" applyFont="1" applyFill="1" applyBorder="1" applyAlignment="1" applyProtection="1">
      <alignment horizontal="left" vertical="center"/>
    </xf>
    <xf numFmtId="0" fontId="20" fillId="4" borderId="56" xfId="0" applyFont="1" applyFill="1" applyBorder="1" applyAlignment="1" applyProtection="1">
      <alignment horizontal="left" vertical="center"/>
    </xf>
    <xf numFmtId="0" fontId="20" fillId="4" borderId="57" xfId="0" applyFont="1" applyFill="1" applyBorder="1" applyAlignment="1" applyProtection="1">
      <alignment horizontal="left" vertical="center"/>
    </xf>
    <xf numFmtId="0" fontId="16" fillId="2" borderId="50" xfId="0" applyFont="1" applyFill="1" applyBorder="1" applyAlignment="1" applyProtection="1">
      <alignment horizontal="left" vertical="top"/>
      <protection locked="0"/>
    </xf>
    <xf numFmtId="0" fontId="16" fillId="2" borderId="0" xfId="0" applyFont="1" applyFill="1" applyBorder="1" applyAlignment="1" applyProtection="1">
      <alignment horizontal="left" vertical="top"/>
      <protection locked="0"/>
    </xf>
    <xf numFmtId="0" fontId="16" fillId="2" borderId="51" xfId="0" applyFont="1" applyFill="1" applyBorder="1" applyAlignment="1" applyProtection="1">
      <alignment horizontal="left" vertical="top"/>
      <protection locked="0"/>
    </xf>
    <xf numFmtId="0" fontId="16" fillId="2" borderId="52" xfId="0" applyFont="1" applyFill="1" applyBorder="1" applyAlignment="1" applyProtection="1">
      <alignment horizontal="left" vertical="top"/>
      <protection locked="0"/>
    </xf>
    <xf numFmtId="0" fontId="16" fillId="2" borderId="48" xfId="0" applyFont="1" applyFill="1" applyBorder="1" applyAlignment="1" applyProtection="1">
      <alignment horizontal="left" vertical="top"/>
      <protection locked="0"/>
    </xf>
    <xf numFmtId="0" fontId="16" fillId="2" borderId="53" xfId="0" applyFont="1" applyFill="1" applyBorder="1" applyAlignment="1" applyProtection="1">
      <alignment horizontal="left" vertical="top"/>
      <protection locked="0"/>
    </xf>
    <xf numFmtId="0" fontId="26" fillId="0" borderId="54" xfId="0" applyFont="1" applyBorder="1" applyAlignment="1" applyProtection="1">
      <alignment horizontal="left" vertical="center"/>
    </xf>
    <xf numFmtId="0" fontId="26" fillId="0" borderId="38" xfId="0" applyFont="1" applyBorder="1" applyAlignment="1" applyProtection="1">
      <alignment horizontal="left" vertical="center"/>
    </xf>
    <xf numFmtId="0" fontId="26" fillId="0" borderId="58" xfId="0" applyFont="1" applyBorder="1" applyAlignment="1" applyProtection="1">
      <alignment horizontal="left" vertical="center"/>
    </xf>
    <xf numFmtId="0" fontId="25" fillId="2" borderId="2" xfId="0" applyFont="1" applyFill="1" applyBorder="1" applyAlignment="1" applyProtection="1">
      <alignment vertical="top" wrapText="1"/>
    </xf>
    <xf numFmtId="0" fontId="19" fillId="4" borderId="3" xfId="0" applyNumberFormat="1" applyFont="1" applyFill="1" applyBorder="1" applyAlignment="1" applyProtection="1">
      <alignment horizontal="center" vertical="center"/>
    </xf>
    <xf numFmtId="0" fontId="26" fillId="7" borderId="48" xfId="0" applyFont="1" applyFill="1" applyBorder="1" applyAlignment="1" applyProtection="1">
      <alignment horizontal="right" vertical="center"/>
    </xf>
    <xf numFmtId="0" fontId="26" fillId="7" borderId="39" xfId="0" applyFont="1" applyFill="1" applyBorder="1" applyAlignment="1" applyProtection="1">
      <alignment horizontal="right" vertical="center"/>
    </xf>
    <xf numFmtId="0" fontId="52" fillId="2" borderId="0" xfId="0" applyFont="1" applyFill="1" applyAlignment="1">
      <alignment horizontal="left" vertical="top" wrapText="1"/>
    </xf>
    <xf numFmtId="0" fontId="60" fillId="9" borderId="0" xfId="0" applyFont="1" applyFill="1" applyAlignment="1">
      <alignment horizontal="center" vertical="top"/>
    </xf>
    <xf numFmtId="0" fontId="51" fillId="2" borderId="0" xfId="0" applyFont="1" applyFill="1" applyAlignment="1">
      <alignment horizontal="left" vertical="top" wrapText="1"/>
    </xf>
    <xf numFmtId="0" fontId="51" fillId="2" borderId="0" xfId="0" applyFont="1" applyFill="1" applyAlignment="1">
      <alignment horizontal="left" vertical="top"/>
    </xf>
    <xf numFmtId="0" fontId="42" fillId="2" borderId="0" xfId="0" applyFont="1" applyFill="1" applyAlignment="1">
      <alignment horizontal="left" vertical="top" wrapText="1"/>
    </xf>
    <xf numFmtId="0" fontId="43" fillId="2" borderId="72" xfId="0" applyFont="1" applyFill="1" applyBorder="1" applyAlignment="1">
      <alignment horizontal="left" vertical="top" wrapText="1"/>
    </xf>
    <xf numFmtId="0" fontId="44" fillId="2" borderId="73" xfId="0" applyFont="1" applyFill="1" applyBorder="1" applyAlignment="1">
      <alignment horizontal="left" vertical="top" wrapText="1"/>
    </xf>
    <xf numFmtId="0" fontId="44" fillId="2" borderId="74" xfId="0" applyFont="1" applyFill="1" applyBorder="1" applyAlignment="1">
      <alignment horizontal="left" vertical="top" wrapText="1"/>
    </xf>
    <xf numFmtId="0" fontId="51" fillId="2" borderId="69" xfId="0" applyFont="1" applyFill="1" applyBorder="1" applyAlignment="1">
      <alignment horizontal="left" vertical="top" wrapText="1"/>
    </xf>
    <xf numFmtId="0" fontId="16" fillId="0" borderId="71" xfId="0" applyFont="1" applyFill="1" applyBorder="1" applyAlignment="1" applyProtection="1">
      <alignment vertical="center"/>
      <protection locked="0"/>
    </xf>
    <xf numFmtId="0" fontId="35" fillId="2" borderId="75" xfId="0" applyFont="1" applyFill="1" applyBorder="1" applyAlignment="1" applyProtection="1">
      <alignment horizontal="left" vertical="top" wrapText="1"/>
    </xf>
    <xf numFmtId="0" fontId="35" fillId="2" borderId="76" xfId="0" applyFont="1" applyFill="1" applyBorder="1" applyAlignment="1" applyProtection="1">
      <alignment horizontal="left" vertical="top" wrapText="1"/>
    </xf>
    <xf numFmtId="0" fontId="35" fillId="2" borderId="77" xfId="0" applyFont="1" applyFill="1" applyBorder="1" applyAlignment="1" applyProtection="1">
      <alignment horizontal="left" vertical="top" wrapText="1"/>
    </xf>
    <xf numFmtId="0" fontId="35" fillId="2" borderId="78" xfId="0" applyFont="1" applyFill="1" applyBorder="1" applyAlignment="1" applyProtection="1">
      <alignment horizontal="left" vertical="top" wrapText="1"/>
    </xf>
    <xf numFmtId="0" fontId="35" fillId="2" borderId="0" xfId="0" applyFont="1" applyFill="1" applyBorder="1" applyAlignment="1" applyProtection="1">
      <alignment horizontal="left" vertical="top" wrapText="1"/>
    </xf>
    <xf numFmtId="0" fontId="35" fillId="2" borderId="79" xfId="0" applyFont="1" applyFill="1" applyBorder="1" applyAlignment="1" applyProtection="1">
      <alignment horizontal="left" vertical="top" wrapText="1"/>
    </xf>
    <xf numFmtId="0" fontId="35" fillId="2" borderId="80" xfId="0" applyFont="1" applyFill="1" applyBorder="1" applyAlignment="1" applyProtection="1">
      <alignment horizontal="left" vertical="top" wrapText="1"/>
    </xf>
    <xf numFmtId="0" fontId="35" fillId="2" borderId="81" xfId="0" applyFont="1" applyFill="1" applyBorder="1" applyAlignment="1" applyProtection="1">
      <alignment horizontal="left" vertical="top" wrapText="1"/>
    </xf>
    <xf numFmtId="0" fontId="35" fillId="2" borderId="82" xfId="0" applyFont="1" applyFill="1" applyBorder="1" applyAlignment="1" applyProtection="1">
      <alignment horizontal="left" vertical="top" wrapText="1"/>
    </xf>
    <xf numFmtId="0" fontId="18" fillId="8" borderId="71" xfId="0" applyFont="1" applyFill="1" applyBorder="1" applyAlignment="1" applyProtection="1">
      <alignment horizontal="center" vertical="center" wrapText="1"/>
    </xf>
    <xf numFmtId="0" fontId="16" fillId="2" borderId="71" xfId="0" applyFont="1" applyFill="1" applyBorder="1" applyAlignment="1" applyProtection="1">
      <alignment horizontal="left" vertical="top" wrapText="1"/>
      <protection locked="0"/>
    </xf>
    <xf numFmtId="0" fontId="26" fillId="0" borderId="71" xfId="0" applyFont="1" applyBorder="1" applyAlignment="1" applyProtection="1">
      <alignment horizontal="left" vertical="top"/>
    </xf>
    <xf numFmtId="0" fontId="20" fillId="8" borderId="71" xfId="0" applyFont="1" applyFill="1" applyBorder="1" applyAlignment="1" applyProtection="1">
      <alignment horizontal="left" vertical="top"/>
    </xf>
    <xf numFmtId="0" fontId="34" fillId="8" borderId="71" xfId="0" applyFont="1" applyFill="1" applyBorder="1" applyAlignment="1" applyProtection="1">
      <alignment horizontal="right" vertical="center"/>
    </xf>
    <xf numFmtId="0" fontId="53" fillId="0" borderId="71" xfId="0" applyFont="1" applyFill="1" applyBorder="1" applyAlignment="1" applyProtection="1">
      <alignment horizontal="left" vertical="center"/>
    </xf>
    <xf numFmtId="0" fontId="40" fillId="2" borderId="71" xfId="0" applyFont="1" applyFill="1" applyBorder="1" applyAlignment="1" applyProtection="1">
      <alignment horizontal="left" vertical="top" wrapText="1"/>
    </xf>
    <xf numFmtId="0" fontId="20" fillId="8" borderId="71" xfId="0" applyFont="1" applyFill="1" applyBorder="1" applyAlignment="1" applyProtection="1">
      <alignment horizontal="left" vertical="center"/>
    </xf>
    <xf numFmtId="0" fontId="55" fillId="0" borderId="71" xfId="0" applyFont="1" applyBorder="1" applyAlignment="1" applyProtection="1">
      <alignment horizontal="left" vertical="center"/>
    </xf>
    <xf numFmtId="0" fontId="16" fillId="2" borderId="71" xfId="0" applyFont="1" applyFill="1" applyBorder="1" applyAlignment="1" applyProtection="1">
      <alignment horizontal="left" vertical="top"/>
      <protection locked="0"/>
    </xf>
    <xf numFmtId="0" fontId="39" fillId="0" borderId="71" xfId="0" applyFont="1" applyFill="1" applyBorder="1" applyAlignment="1" applyProtection="1">
      <alignment horizontal="left" vertical="center" wrapText="1"/>
    </xf>
    <xf numFmtId="0" fontId="9" fillId="0" borderId="71" xfId="0" applyFont="1" applyFill="1" applyBorder="1" applyAlignment="1" applyProtection="1">
      <alignment horizontal="left" vertical="center"/>
    </xf>
    <xf numFmtId="0" fontId="54" fillId="0" borderId="71" xfId="0" applyFont="1" applyFill="1" applyBorder="1" applyAlignment="1" applyProtection="1">
      <alignment horizontal="center" vertical="center" wrapText="1"/>
    </xf>
    <xf numFmtId="0" fontId="54" fillId="2" borderId="71" xfId="0" applyFont="1" applyFill="1" applyBorder="1" applyAlignment="1" applyProtection="1">
      <alignment horizontal="left" vertical="top"/>
      <protection locked="0"/>
    </xf>
    <xf numFmtId="0" fontId="54" fillId="0" borderId="71" xfId="0" applyFont="1" applyFill="1" applyBorder="1" applyAlignment="1" applyProtection="1">
      <alignment vertical="center" wrapText="1"/>
    </xf>
    <xf numFmtId="0" fontId="19" fillId="8" borderId="71" xfId="0" applyNumberFormat="1" applyFont="1" applyFill="1" applyBorder="1" applyAlignment="1" applyProtection="1">
      <alignment horizontal="center" vertical="center"/>
    </xf>
    <xf numFmtId="0" fontId="26" fillId="14" borderId="71" xfId="0" applyFont="1" applyFill="1" applyBorder="1" applyAlignment="1" applyProtection="1">
      <alignment horizontal="right" vertical="center"/>
    </xf>
  </cellXfs>
  <cellStyles count="14">
    <cellStyle name="Comma" xfId="1" builtinId="3"/>
    <cellStyle name="Comma 2" xfId="11" xr:uid="{991EEBDB-A89E-4BF8-BBEB-742326723D1B}"/>
    <cellStyle name="Currency" xfId="2" builtinId="4"/>
    <cellStyle name="Currency 2" xfId="9" xr:uid="{34C800BB-4243-4B8D-983B-B14A6FA8A622}"/>
    <cellStyle name="Date" xfId="12" xr:uid="{D95A049C-B6FE-440D-8953-339A663D10AE}"/>
    <cellStyle name="Heading 1 2" xfId="7" xr:uid="{4BA51D5C-4BD9-44E8-B039-F90850D25826}"/>
    <cellStyle name="Heading 2 2" xfId="8" xr:uid="{5AFD7A18-9402-454F-9862-C664E74D3225}"/>
    <cellStyle name="Heading 3 2" xfId="13" xr:uid="{6CD8D3A2-FFDE-48BE-B523-4191439EF627}"/>
    <cellStyle name="Normal" xfId="0" builtinId="0"/>
    <cellStyle name="Normal 2" xfId="4" xr:uid="{DA8B8AD6-8AD3-4A5D-94B5-578E47211816}"/>
    <cellStyle name="Normal 3" xfId="6" xr:uid="{22D80EA6-0C1D-49C9-BFA4-F0E2C9905BE4}"/>
    <cellStyle name="Percent" xfId="3" builtinId="5"/>
    <cellStyle name="Percent 2" xfId="10" xr:uid="{377F4461-7713-40D8-A7D4-53AA5CF15971}"/>
    <cellStyle name="Title 2" xfId="5" xr:uid="{0651F4BD-DAB8-4A23-9F41-1EE647C1DEA3}"/>
  </cellStyles>
  <dxfs count="0"/>
  <tableStyles count="0" defaultTableStyle="TableStyleMedium2" defaultPivotStyle="PivotStyleLight16"/>
  <colors>
    <mruColors>
      <color rgb="FFA89497"/>
      <color rgb="FF3C3786"/>
      <color rgb="FF025F71"/>
      <color rgb="FFEDE9D9"/>
      <color rgb="FF555674"/>
      <color rgb="FFAFCAD2"/>
      <color rgb="FFF06603"/>
      <color rgb="FFFFB500"/>
      <color rgb="FF7E89C1"/>
      <color rgb="FFFFA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SUL</a:t>
            </a:r>
            <a:r>
              <a:rPr lang="en-US" baseline="0"/>
              <a:t> Risk Assessment Matrix</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'CC 2'!$C$3</c:f>
              <c:strCache>
                <c:ptCount val="1"/>
                <c:pt idx="0">
                  <c:v>Cash (£)</c:v>
                </c:pt>
              </c:strCache>
            </c:strRef>
          </c:tx>
          <c:spPr>
            <a:ln w="19050" cap="rnd">
              <a:noFill/>
              <a:round/>
            </a:ln>
            <a:effectLst/>
          </c:spPr>
          <c:marker>
            <c:symbol val="circle"/>
            <c:size val="5"/>
            <c:spPr>
              <a:solidFill>
                <a:schemeClr val="accent1"/>
              </a:solidFill>
              <a:ln w="9525">
                <a:solidFill>
                  <a:schemeClr val="accent1"/>
                </a:solidFill>
              </a:ln>
              <a:effectLst/>
            </c:spPr>
          </c:marker>
          <c:xVal>
            <c:numRef>
              <c:f>'CC 2'!$B$4:$B$18</c:f>
              <c:numCache>
                <c:formatCode>General</c:formatCode>
                <c:ptCount val="15"/>
                <c:pt idx="0">
                  <c:v>1</c:v>
                </c:pt>
                <c:pt idx="1">
                  <c:v>3</c:v>
                </c:pt>
                <c:pt idx="2">
                  <c:v>4</c:v>
                </c:pt>
                <c:pt idx="3">
                  <c:v>4</c:v>
                </c:pt>
                <c:pt idx="4">
                  <c:v>2</c:v>
                </c:pt>
                <c:pt idx="5">
                  <c:v>4</c:v>
                </c:pt>
                <c:pt idx="6">
                  <c:v>1</c:v>
                </c:pt>
                <c:pt idx="7">
                  <c:v>1</c:v>
                </c:pt>
                <c:pt idx="8">
                  <c:v>1</c:v>
                </c:pt>
                <c:pt idx="9">
                  <c:v>2</c:v>
                </c:pt>
                <c:pt idx="10">
                  <c:v>3</c:v>
                </c:pt>
                <c:pt idx="11">
                  <c:v>2</c:v>
                </c:pt>
                <c:pt idx="12">
                  <c:v>4</c:v>
                </c:pt>
                <c:pt idx="13">
                  <c:v>2</c:v>
                </c:pt>
                <c:pt idx="14">
                  <c:v>1</c:v>
                </c:pt>
              </c:numCache>
            </c:numRef>
          </c:xVal>
          <c:yVal>
            <c:numRef>
              <c:f>'CC 2'!$C$4:$C$18</c:f>
              <c:numCache>
                <c:formatCode>General</c:formatCode>
                <c:ptCount val="15"/>
                <c:pt idx="0">
                  <c:v>5000</c:v>
                </c:pt>
                <c:pt idx="1">
                  <c:v>5000</c:v>
                </c:pt>
                <c:pt idx="2">
                  <c:v>15000</c:v>
                </c:pt>
                <c:pt idx="3">
                  <c:v>500</c:v>
                </c:pt>
                <c:pt idx="4">
                  <c:v>0</c:v>
                </c:pt>
                <c:pt idx="5">
                  <c:v>1000</c:v>
                </c:pt>
                <c:pt idx="6">
                  <c:v>10000</c:v>
                </c:pt>
                <c:pt idx="7">
                  <c:v>100</c:v>
                </c:pt>
                <c:pt idx="8">
                  <c:v>200</c:v>
                </c:pt>
                <c:pt idx="9">
                  <c:v>9000</c:v>
                </c:pt>
                <c:pt idx="10">
                  <c:v>12000</c:v>
                </c:pt>
                <c:pt idx="11">
                  <c:v>5000</c:v>
                </c:pt>
                <c:pt idx="12">
                  <c:v>15000</c:v>
                </c:pt>
                <c:pt idx="13">
                  <c:v>200</c:v>
                </c:pt>
                <c:pt idx="14">
                  <c:v>1300</c:v>
                </c:pt>
              </c:numCache>
            </c:numRef>
          </c:yVal>
          <c:smooth val="0"/>
          <c:extLst>
            <c:ext xmlns:c16="http://schemas.microsoft.com/office/drawing/2014/chart" uri="{C3380CC4-5D6E-409C-BE32-E72D297353CC}">
              <c16:uniqueId val="{00000000-FE02-4909-8619-B0470471B14E}"/>
            </c:ext>
          </c:extLst>
        </c:ser>
        <c:ser>
          <c:idx val="1"/>
          <c:order val="1"/>
          <c:tx>
            <c:strRef>
              <c:f>'CC 2'!$A$22</c:f>
              <c:strCache>
                <c:ptCount val="1"/>
                <c:pt idx="0">
                  <c:v>X Axis</c:v>
                </c:pt>
              </c:strCache>
            </c:strRef>
          </c:tx>
          <c:spPr>
            <a:ln w="25400" cap="rnd">
              <a:solidFill>
                <a:schemeClr val="tx1"/>
              </a:solidFill>
              <a:round/>
            </a:ln>
            <a:effectLst/>
          </c:spPr>
          <c:marker>
            <c:symbol val="circle"/>
            <c:size val="5"/>
            <c:spPr>
              <a:solidFill>
                <a:schemeClr val="accent2"/>
              </a:solidFill>
              <a:ln w="9525">
                <a:solidFill>
                  <a:schemeClr val="accent2"/>
                </a:solidFill>
              </a:ln>
              <a:effectLst/>
            </c:spPr>
          </c:marker>
          <c:xVal>
            <c:numRef>
              <c:f>'CC 2'!$B$22:$B$23</c:f>
              <c:numCache>
                <c:formatCode>General</c:formatCode>
                <c:ptCount val="2"/>
                <c:pt idx="0">
                  <c:v>1</c:v>
                </c:pt>
                <c:pt idx="1">
                  <c:v>4</c:v>
                </c:pt>
              </c:numCache>
            </c:numRef>
          </c:xVal>
          <c:yVal>
            <c:numRef>
              <c:f>'CC 2'!$C$22:$C$23</c:f>
              <c:numCache>
                <c:formatCode>General</c:formatCode>
                <c:ptCount val="2"/>
                <c:pt idx="0">
                  <c:v>8000</c:v>
                </c:pt>
                <c:pt idx="1">
                  <c:v>8000</c:v>
                </c:pt>
              </c:numCache>
            </c:numRef>
          </c:yVal>
          <c:smooth val="0"/>
          <c:extLst>
            <c:ext xmlns:c16="http://schemas.microsoft.com/office/drawing/2014/chart" uri="{C3380CC4-5D6E-409C-BE32-E72D297353CC}">
              <c16:uniqueId val="{00000001-FE02-4909-8619-B0470471B14E}"/>
            </c:ext>
          </c:extLst>
        </c:ser>
        <c:ser>
          <c:idx val="2"/>
          <c:order val="2"/>
          <c:tx>
            <c:strRef>
              <c:f>'CC 2'!$A$24</c:f>
              <c:strCache>
                <c:ptCount val="1"/>
                <c:pt idx="0">
                  <c:v>Y Axis</c:v>
                </c:pt>
              </c:strCache>
            </c:strRef>
          </c:tx>
          <c:spPr>
            <a:ln w="25400" cap="rnd">
              <a:solidFill>
                <a:schemeClr val="tx1"/>
              </a:solidFill>
              <a:round/>
            </a:ln>
            <a:effectLst/>
          </c:spPr>
          <c:marker>
            <c:symbol val="circle"/>
            <c:size val="5"/>
            <c:spPr>
              <a:solidFill>
                <a:schemeClr val="accent3"/>
              </a:solidFill>
              <a:ln w="9525">
                <a:solidFill>
                  <a:schemeClr val="accent3"/>
                </a:solidFill>
              </a:ln>
              <a:effectLst/>
            </c:spPr>
          </c:marker>
          <c:xVal>
            <c:numRef>
              <c:f>'CC 2'!$B$24:$B$25</c:f>
              <c:numCache>
                <c:formatCode>General</c:formatCode>
                <c:ptCount val="2"/>
                <c:pt idx="0">
                  <c:v>2.5</c:v>
                </c:pt>
                <c:pt idx="1">
                  <c:v>2.5</c:v>
                </c:pt>
              </c:numCache>
            </c:numRef>
          </c:xVal>
          <c:yVal>
            <c:numRef>
              <c:f>'CC 2'!$C$24:$C$25</c:f>
              <c:numCache>
                <c:formatCode>General</c:formatCode>
                <c:ptCount val="2"/>
                <c:pt idx="0">
                  <c:v>0</c:v>
                </c:pt>
                <c:pt idx="1">
                  <c:v>16000</c:v>
                </c:pt>
              </c:numCache>
            </c:numRef>
          </c:yVal>
          <c:smooth val="0"/>
          <c:extLst>
            <c:ext xmlns:c16="http://schemas.microsoft.com/office/drawing/2014/chart" uri="{C3380CC4-5D6E-409C-BE32-E72D297353CC}">
              <c16:uniqueId val="{00000002-FE02-4909-8619-B0470471B14E}"/>
            </c:ext>
          </c:extLst>
        </c:ser>
        <c:dLbls>
          <c:showLegendKey val="0"/>
          <c:showVal val="0"/>
          <c:showCatName val="0"/>
          <c:showSerName val="0"/>
          <c:showPercent val="0"/>
          <c:showBubbleSize val="0"/>
        </c:dLbls>
        <c:axId val="709229376"/>
        <c:axId val="471171440"/>
      </c:scatterChart>
      <c:valAx>
        <c:axId val="709229376"/>
        <c:scaling>
          <c:orientation val="minMax"/>
          <c:max val="4"/>
          <c:min val="1"/>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71440"/>
        <c:crosses val="autoZero"/>
        <c:crossBetween val="midCat"/>
      </c:valAx>
      <c:valAx>
        <c:axId val="471171440"/>
        <c:scaling>
          <c:orientation val="minMax"/>
          <c:max val="1600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9229376"/>
        <c:crosses val="autoZero"/>
        <c:crossBetween val="midCat"/>
      </c:valAx>
      <c:spPr>
        <a:noFill/>
        <a:ln>
          <a:solidFill>
            <a:schemeClr val="bg1">
              <a:lumMod val="75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SUL</a:t>
            </a:r>
            <a:r>
              <a:rPr lang="en-US" baseline="0"/>
              <a:t> Risk Assessment Matrix</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'CC 4'!$C$3</c:f>
              <c:strCache>
                <c:ptCount val="1"/>
                <c:pt idx="0">
                  <c:v>Cash (£)</c:v>
                </c:pt>
              </c:strCache>
            </c:strRef>
          </c:tx>
          <c:spPr>
            <a:ln w="19050" cap="rnd">
              <a:noFill/>
              <a:round/>
            </a:ln>
            <a:effectLst/>
          </c:spPr>
          <c:marker>
            <c:symbol val="circle"/>
            <c:size val="5"/>
            <c:spPr>
              <a:solidFill>
                <a:schemeClr val="accent1"/>
              </a:solidFill>
              <a:ln w="9525">
                <a:solidFill>
                  <a:schemeClr val="accent1"/>
                </a:solidFill>
              </a:ln>
              <a:effectLst/>
            </c:spPr>
          </c:marker>
          <c:xVal>
            <c:numRef>
              <c:f>'CC 4'!$B$4:$B$18</c:f>
              <c:numCache>
                <c:formatCode>General</c:formatCode>
                <c:ptCount val="15"/>
                <c:pt idx="0">
                  <c:v>1</c:v>
                </c:pt>
                <c:pt idx="1">
                  <c:v>3</c:v>
                </c:pt>
                <c:pt idx="2">
                  <c:v>4</c:v>
                </c:pt>
                <c:pt idx="3">
                  <c:v>4</c:v>
                </c:pt>
                <c:pt idx="4">
                  <c:v>2</c:v>
                </c:pt>
                <c:pt idx="5">
                  <c:v>4</c:v>
                </c:pt>
                <c:pt idx="6">
                  <c:v>1</c:v>
                </c:pt>
                <c:pt idx="7">
                  <c:v>1</c:v>
                </c:pt>
                <c:pt idx="8">
                  <c:v>1</c:v>
                </c:pt>
                <c:pt idx="9">
                  <c:v>2</c:v>
                </c:pt>
                <c:pt idx="10">
                  <c:v>3</c:v>
                </c:pt>
                <c:pt idx="11">
                  <c:v>2</c:v>
                </c:pt>
                <c:pt idx="12">
                  <c:v>4</c:v>
                </c:pt>
                <c:pt idx="13">
                  <c:v>2</c:v>
                </c:pt>
                <c:pt idx="14">
                  <c:v>1</c:v>
                </c:pt>
              </c:numCache>
            </c:numRef>
          </c:xVal>
          <c:yVal>
            <c:numRef>
              <c:f>'CC 4'!$C$4:$C$18</c:f>
              <c:numCache>
                <c:formatCode>General</c:formatCode>
                <c:ptCount val="15"/>
                <c:pt idx="0">
                  <c:v>5000</c:v>
                </c:pt>
                <c:pt idx="1">
                  <c:v>5000</c:v>
                </c:pt>
                <c:pt idx="2">
                  <c:v>15000</c:v>
                </c:pt>
                <c:pt idx="3">
                  <c:v>500</c:v>
                </c:pt>
                <c:pt idx="4">
                  <c:v>0</c:v>
                </c:pt>
                <c:pt idx="5">
                  <c:v>1000</c:v>
                </c:pt>
                <c:pt idx="6">
                  <c:v>10000</c:v>
                </c:pt>
                <c:pt idx="7">
                  <c:v>100</c:v>
                </c:pt>
                <c:pt idx="8">
                  <c:v>200</c:v>
                </c:pt>
                <c:pt idx="9">
                  <c:v>9000</c:v>
                </c:pt>
                <c:pt idx="10">
                  <c:v>12000</c:v>
                </c:pt>
                <c:pt idx="11">
                  <c:v>5000</c:v>
                </c:pt>
                <c:pt idx="12">
                  <c:v>15000</c:v>
                </c:pt>
                <c:pt idx="13">
                  <c:v>200</c:v>
                </c:pt>
                <c:pt idx="14">
                  <c:v>1300</c:v>
                </c:pt>
              </c:numCache>
            </c:numRef>
          </c:yVal>
          <c:smooth val="0"/>
          <c:extLst>
            <c:ext xmlns:c16="http://schemas.microsoft.com/office/drawing/2014/chart" uri="{C3380CC4-5D6E-409C-BE32-E72D297353CC}">
              <c16:uniqueId val="{00000000-A967-4568-A47F-A0B264F1CE6C}"/>
            </c:ext>
          </c:extLst>
        </c:ser>
        <c:ser>
          <c:idx val="1"/>
          <c:order val="1"/>
          <c:tx>
            <c:strRef>
              <c:f>'CC 4'!$A$22</c:f>
              <c:strCache>
                <c:ptCount val="1"/>
                <c:pt idx="0">
                  <c:v>X Axis</c:v>
                </c:pt>
              </c:strCache>
            </c:strRef>
          </c:tx>
          <c:spPr>
            <a:ln w="25400" cap="rnd">
              <a:solidFill>
                <a:schemeClr val="tx1"/>
              </a:solidFill>
              <a:round/>
            </a:ln>
            <a:effectLst/>
          </c:spPr>
          <c:marker>
            <c:symbol val="circle"/>
            <c:size val="5"/>
            <c:spPr>
              <a:solidFill>
                <a:schemeClr val="accent2"/>
              </a:solidFill>
              <a:ln w="9525">
                <a:solidFill>
                  <a:schemeClr val="accent2"/>
                </a:solidFill>
              </a:ln>
              <a:effectLst/>
            </c:spPr>
          </c:marker>
          <c:xVal>
            <c:numRef>
              <c:f>'CC 4'!$B$22:$B$23</c:f>
              <c:numCache>
                <c:formatCode>General</c:formatCode>
                <c:ptCount val="2"/>
                <c:pt idx="0">
                  <c:v>1</c:v>
                </c:pt>
                <c:pt idx="1">
                  <c:v>4</c:v>
                </c:pt>
              </c:numCache>
            </c:numRef>
          </c:xVal>
          <c:yVal>
            <c:numRef>
              <c:f>'CC 4'!$C$22:$C$23</c:f>
              <c:numCache>
                <c:formatCode>General</c:formatCode>
                <c:ptCount val="2"/>
                <c:pt idx="0">
                  <c:v>8000</c:v>
                </c:pt>
                <c:pt idx="1">
                  <c:v>8000</c:v>
                </c:pt>
              </c:numCache>
            </c:numRef>
          </c:yVal>
          <c:smooth val="0"/>
          <c:extLst>
            <c:ext xmlns:c16="http://schemas.microsoft.com/office/drawing/2014/chart" uri="{C3380CC4-5D6E-409C-BE32-E72D297353CC}">
              <c16:uniqueId val="{00000001-A967-4568-A47F-A0B264F1CE6C}"/>
            </c:ext>
          </c:extLst>
        </c:ser>
        <c:ser>
          <c:idx val="2"/>
          <c:order val="2"/>
          <c:tx>
            <c:strRef>
              <c:f>'CC 4'!$A$24</c:f>
              <c:strCache>
                <c:ptCount val="1"/>
                <c:pt idx="0">
                  <c:v>Y Axis</c:v>
                </c:pt>
              </c:strCache>
            </c:strRef>
          </c:tx>
          <c:spPr>
            <a:ln w="25400" cap="rnd">
              <a:solidFill>
                <a:schemeClr val="tx1"/>
              </a:solidFill>
              <a:round/>
            </a:ln>
            <a:effectLst/>
          </c:spPr>
          <c:marker>
            <c:symbol val="circle"/>
            <c:size val="5"/>
            <c:spPr>
              <a:solidFill>
                <a:schemeClr val="accent3"/>
              </a:solidFill>
              <a:ln w="9525">
                <a:solidFill>
                  <a:schemeClr val="accent3"/>
                </a:solidFill>
              </a:ln>
              <a:effectLst/>
            </c:spPr>
          </c:marker>
          <c:xVal>
            <c:numRef>
              <c:f>'CC 4'!$B$24:$B$25</c:f>
              <c:numCache>
                <c:formatCode>General</c:formatCode>
                <c:ptCount val="2"/>
                <c:pt idx="0">
                  <c:v>2.5</c:v>
                </c:pt>
                <c:pt idx="1">
                  <c:v>2.5</c:v>
                </c:pt>
              </c:numCache>
            </c:numRef>
          </c:xVal>
          <c:yVal>
            <c:numRef>
              <c:f>'CC 4'!$C$24:$C$25</c:f>
              <c:numCache>
                <c:formatCode>General</c:formatCode>
                <c:ptCount val="2"/>
                <c:pt idx="0">
                  <c:v>0</c:v>
                </c:pt>
                <c:pt idx="1">
                  <c:v>16000</c:v>
                </c:pt>
              </c:numCache>
            </c:numRef>
          </c:yVal>
          <c:smooth val="0"/>
          <c:extLst>
            <c:ext xmlns:c16="http://schemas.microsoft.com/office/drawing/2014/chart" uri="{C3380CC4-5D6E-409C-BE32-E72D297353CC}">
              <c16:uniqueId val="{00000002-A967-4568-A47F-A0B264F1CE6C}"/>
            </c:ext>
          </c:extLst>
        </c:ser>
        <c:dLbls>
          <c:showLegendKey val="0"/>
          <c:showVal val="0"/>
          <c:showCatName val="0"/>
          <c:showSerName val="0"/>
          <c:showPercent val="0"/>
          <c:showBubbleSize val="0"/>
        </c:dLbls>
        <c:axId val="709229376"/>
        <c:axId val="471171440"/>
      </c:scatterChart>
      <c:valAx>
        <c:axId val="709229376"/>
        <c:scaling>
          <c:orientation val="minMax"/>
          <c:max val="4"/>
          <c:min val="1"/>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71440"/>
        <c:crosses val="autoZero"/>
        <c:crossBetween val="midCat"/>
      </c:valAx>
      <c:valAx>
        <c:axId val="471171440"/>
        <c:scaling>
          <c:orientation val="minMax"/>
          <c:max val="1600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9229376"/>
        <c:crosses val="autoZero"/>
        <c:crossBetween val="midCat"/>
      </c:valAx>
      <c:spPr>
        <a:noFill/>
        <a:ln>
          <a:solidFill>
            <a:schemeClr val="bg1">
              <a:lumMod val="75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103640</xdr:colOff>
      <xdr:row>1</xdr:row>
      <xdr:rowOff>165779</xdr:rowOff>
    </xdr:from>
    <xdr:to>
      <xdr:col>17</xdr:col>
      <xdr:colOff>285750</xdr:colOff>
      <xdr:row>28</xdr:row>
      <xdr:rowOff>13607</xdr:rowOff>
    </xdr:to>
    <xdr:graphicFrame macro="">
      <xdr:nvGraphicFramePr>
        <xdr:cNvPr id="2" name="Chart 1">
          <a:extLst>
            <a:ext uri="{FF2B5EF4-FFF2-40B4-BE49-F238E27FC236}">
              <a16:creationId xmlns:a16="http://schemas.microsoft.com/office/drawing/2014/main" id="{F5384269-14D9-4521-B187-0C12191A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103640</xdr:colOff>
      <xdr:row>1</xdr:row>
      <xdr:rowOff>165779</xdr:rowOff>
    </xdr:from>
    <xdr:to>
      <xdr:col>17</xdr:col>
      <xdr:colOff>285750</xdr:colOff>
      <xdr:row>28</xdr:row>
      <xdr:rowOff>13607</xdr:rowOff>
    </xdr:to>
    <xdr:graphicFrame macro="">
      <xdr:nvGraphicFramePr>
        <xdr:cNvPr id="2" name="Chart 1">
          <a:extLst>
            <a:ext uri="{FF2B5EF4-FFF2-40B4-BE49-F238E27FC236}">
              <a16:creationId xmlns:a16="http://schemas.microsoft.com/office/drawing/2014/main" id="{A7670C30-BD38-420E-BCC3-5849590C27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140634</xdr:colOff>
      <xdr:row>1</xdr:row>
      <xdr:rowOff>142875</xdr:rowOff>
    </xdr:from>
    <xdr:to>
      <xdr:col>10</xdr:col>
      <xdr:colOff>1221910</xdr:colOff>
      <xdr:row>4</xdr:row>
      <xdr:rowOff>213798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2310" y="366993"/>
          <a:ext cx="1792850" cy="9785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1209675</xdr:colOff>
      <xdr:row>5</xdr:row>
      <xdr:rowOff>85725</xdr:rowOff>
    </xdr:from>
    <xdr:to>
      <xdr:col>14</xdr:col>
      <xdr:colOff>105326</xdr:colOff>
      <xdr:row>6</xdr:row>
      <xdr:rowOff>738075</xdr:rowOff>
    </xdr:to>
    <xdr:pic>
      <xdr:nvPicPr>
        <xdr:cNvPr id="4" name="Picture 3">
          <a:extLst>
            <a:ext uri="{FF2B5EF4-FFF2-40B4-BE49-F238E27FC236}">
              <a16:creationId xmlns:a16="http://schemas.microsoft.com/office/drawing/2014/main" id="{A6758F01-F6C9-469B-9385-CB437B65F6BF}"/>
            </a:ext>
          </a:extLst>
        </xdr:cNvPr>
        <xdr:cNvPicPr>
          <a:picLocks noChangeAspect="1"/>
        </xdr:cNvPicPr>
      </xdr:nvPicPr>
      <xdr:blipFill>
        <a:blip xmlns:r="http://schemas.openxmlformats.org/officeDocument/2006/relationships" r:embed="rId1"/>
        <a:stretch>
          <a:fillRect/>
        </a:stretch>
      </xdr:blipFill>
      <xdr:spPr>
        <a:xfrm>
          <a:off x="10651331" y="276225"/>
          <a:ext cx="1872214" cy="902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428625</xdr:colOff>
      <xdr:row>1</xdr:row>
      <xdr:rowOff>142875</xdr:rowOff>
    </xdr:from>
    <xdr:to>
      <xdr:col>7</xdr:col>
      <xdr:colOff>25951</xdr:colOff>
      <xdr:row>4</xdr:row>
      <xdr:rowOff>182450</xdr:rowOff>
    </xdr:to>
    <xdr:pic>
      <xdr:nvPicPr>
        <xdr:cNvPr id="3" name="Picture 2">
          <a:extLst>
            <a:ext uri="{FF2B5EF4-FFF2-40B4-BE49-F238E27FC236}">
              <a16:creationId xmlns:a16="http://schemas.microsoft.com/office/drawing/2014/main" id="{383F4F3F-2759-4CEF-94C9-9D959AEB6159}"/>
            </a:ext>
          </a:extLst>
        </xdr:cNvPr>
        <xdr:cNvPicPr>
          <a:picLocks noChangeAspect="1"/>
        </xdr:cNvPicPr>
      </xdr:nvPicPr>
      <xdr:blipFill>
        <a:blip xmlns:r="http://schemas.openxmlformats.org/officeDocument/2006/relationships" r:embed="rId1"/>
        <a:stretch>
          <a:fillRect/>
        </a:stretch>
      </xdr:blipFill>
      <xdr:spPr>
        <a:xfrm>
          <a:off x="9925050" y="352425"/>
          <a:ext cx="1867451" cy="90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752475</xdr:colOff>
      <xdr:row>1</xdr:row>
      <xdr:rowOff>161925</xdr:rowOff>
    </xdr:from>
    <xdr:to>
      <xdr:col>10</xdr:col>
      <xdr:colOff>38651</xdr:colOff>
      <xdr:row>4</xdr:row>
      <xdr:rowOff>176100</xdr:rowOff>
    </xdr:to>
    <xdr:pic>
      <xdr:nvPicPr>
        <xdr:cNvPr id="4" name="Picture 3">
          <a:extLst>
            <a:ext uri="{FF2B5EF4-FFF2-40B4-BE49-F238E27FC236}">
              <a16:creationId xmlns:a16="http://schemas.microsoft.com/office/drawing/2014/main" id="{249E03AC-CA19-4355-946D-20ED182FE2D1}"/>
            </a:ext>
          </a:extLst>
        </xdr:cNvPr>
        <xdr:cNvPicPr>
          <a:picLocks noChangeAspect="1"/>
        </xdr:cNvPicPr>
      </xdr:nvPicPr>
      <xdr:blipFill>
        <a:blip xmlns:r="http://schemas.openxmlformats.org/officeDocument/2006/relationships" r:embed="rId1"/>
        <a:stretch>
          <a:fillRect/>
        </a:stretch>
      </xdr:blipFill>
      <xdr:spPr>
        <a:xfrm>
          <a:off x="15335250" y="457200"/>
          <a:ext cx="1867451" cy="90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257175</xdr:colOff>
      <xdr:row>2</xdr:row>
      <xdr:rowOff>19050</xdr:rowOff>
    </xdr:from>
    <xdr:to>
      <xdr:col>17</xdr:col>
      <xdr:colOff>10076</xdr:colOff>
      <xdr:row>4</xdr:row>
      <xdr:rowOff>233250</xdr:rowOff>
    </xdr:to>
    <xdr:pic>
      <xdr:nvPicPr>
        <xdr:cNvPr id="3" name="Picture 2">
          <a:extLst>
            <a:ext uri="{FF2B5EF4-FFF2-40B4-BE49-F238E27FC236}">
              <a16:creationId xmlns:a16="http://schemas.microsoft.com/office/drawing/2014/main" id="{7C443832-C129-4635-8497-A43A663C37AF}"/>
            </a:ext>
          </a:extLst>
        </xdr:cNvPr>
        <xdr:cNvPicPr>
          <a:picLocks noChangeAspect="1"/>
        </xdr:cNvPicPr>
      </xdr:nvPicPr>
      <xdr:blipFill>
        <a:blip xmlns:r="http://schemas.openxmlformats.org/officeDocument/2006/relationships" r:embed="rId1"/>
        <a:stretch>
          <a:fillRect/>
        </a:stretch>
      </xdr:blipFill>
      <xdr:spPr>
        <a:xfrm>
          <a:off x="15954375" y="457200"/>
          <a:ext cx="1867451" cy="9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ritishbusinessbankplc.sharepoint.com/personal/ryan_flanagan_startuploans_co_uk/Documents/Documents/CX/Central%20BPCFFPSB%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1 Actual Cash Flows"/>
      <sheetName val="1 Business Plan(BP)"/>
      <sheetName val="Loan Calculator"/>
      <sheetName val="2 Personal Survival Budget(PSB)"/>
      <sheetName val="3 Sales Assumptions"/>
      <sheetName val="3.1 Cash Flow Forecast(CFF)"/>
      <sheetName val="3.2 Cash Flow Forecast(CFF)"/>
      <sheetName val="1.1Business Plan(BP) Plus"/>
      <sheetName val="CC 4"/>
      <sheetName val="CC 2"/>
      <sheetName val="Months"/>
      <sheetName val="STRESS TESTING (internal use)"/>
      <sheetName val="Central BPCFFPSB V4"/>
    </sheetNames>
    <sheetDataSet>
      <sheetData sheetId="0"/>
      <sheetData sheetId="1" refreshError="1"/>
      <sheetData sheetId="2" refreshError="1"/>
      <sheetData sheetId="3">
        <row r="5">
          <cell r="E5">
            <v>10000</v>
          </cell>
        </row>
        <row r="6">
          <cell r="E6">
            <v>0.06</v>
          </cell>
        </row>
        <row r="7">
          <cell r="E7">
            <v>2</v>
          </cell>
        </row>
        <row r="8">
          <cell r="E8">
            <v>44097</v>
          </cell>
        </row>
        <row r="11">
          <cell r="E11">
            <v>24</v>
          </cell>
        </row>
        <row r="13">
          <cell r="E13">
            <v>10636.946460661655</v>
          </cell>
        </row>
        <row r="14">
          <cell r="B14" t="str">
            <v>No.</v>
          </cell>
          <cell r="C14" t="str">
            <v>Payment
Date</v>
          </cell>
          <cell r="D14" t="str">
            <v>Beginning
Balance</v>
          </cell>
          <cell r="E14" t="str">
            <v>Payment</v>
          </cell>
          <cell r="F14" t="str">
            <v>Principal</v>
          </cell>
          <cell r="G14" t="str">
            <v>Interest</v>
          </cell>
          <cell r="H14" t="str">
            <v>Ending
Balance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theme/theme1.xml><?xml version="1.0" encoding="utf-8"?>
<a:theme xmlns:a="http://schemas.openxmlformats.org/drawingml/2006/main" name="BBB theme">
  <a:themeElements>
    <a:clrScheme name="BBB Theme Colours">
      <a:dk1>
        <a:sysClr val="windowText" lastClr="000000"/>
      </a:dk1>
      <a:lt1>
        <a:sysClr val="window" lastClr="FFFFFF"/>
      </a:lt1>
      <a:dk2>
        <a:srgbClr val="142855"/>
      </a:dk2>
      <a:lt2>
        <a:srgbClr val="AFCAD2"/>
      </a:lt2>
      <a:accent1>
        <a:srgbClr val="142855"/>
      </a:accent1>
      <a:accent2>
        <a:srgbClr val="0054BA"/>
      </a:accent2>
      <a:accent3>
        <a:srgbClr val="55C0FF"/>
      </a:accent3>
      <a:accent4>
        <a:srgbClr val="50C5A7"/>
      </a:accent4>
      <a:accent5>
        <a:srgbClr val="FFA0B4"/>
      </a:accent5>
      <a:accent6>
        <a:srgbClr val="FFB500"/>
      </a:accent6>
      <a:hlink>
        <a:srgbClr val="142855"/>
      </a:hlink>
      <a:folHlink>
        <a:srgbClr val="0054BA"/>
      </a:folHlink>
    </a:clrScheme>
    <a:fontScheme name="BBB Theme Fonts">
      <a:majorFont>
        <a:latin typeface="Arial"/>
        <a:ea typeface=""/>
        <a:cs typeface=""/>
      </a:majorFont>
      <a:minorFont>
        <a:latin typeface="Arial"/>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9525">
          <a:solidFill>
            <a:srgbClr val="CCCCCC"/>
          </a:solidFill>
        </a:ln>
      </a:spPr>
      <a:bodyPr/>
      <a:lstStyle/>
      <a:style>
        <a:lnRef idx="1">
          <a:schemeClr val="accent1"/>
        </a:lnRef>
        <a:fillRef idx="0">
          <a:schemeClr val="accent1"/>
        </a:fillRef>
        <a:effectRef idx="0">
          <a:schemeClr val="accent1"/>
        </a:effectRef>
        <a:fontRef idx="minor">
          <a:schemeClr val="tx1"/>
        </a:fontRef>
      </a:style>
    </a:lnDef>
    <a:txDef>
      <a:spPr>
        <a:solidFill>
          <a:schemeClr val="bg1"/>
        </a:solidFill>
        <a:ln w="19050">
          <a:noFill/>
        </a:ln>
      </a:spPr>
      <a:bodyPr wrap="square" lIns="0" tIns="0" rIns="0" bIns="0" anchor="ctr">
        <a:noAutofit/>
      </a:bodyPr>
      <a:lstStyle>
        <a:defPPr algn="ctr">
          <a:defRPr sz="1100" dirty="0">
            <a:solidFill>
              <a:schemeClr val="tx2"/>
            </a:solidFill>
          </a:defRPr>
        </a:defPPr>
      </a:lstStyle>
    </a:txDef>
  </a:objectDefaults>
  <a:extraClrSchemeLst/>
  <a:extLst>
    <a:ext uri="{05A4C25C-085E-4340-85A3-A5531E510DB2}">
      <thm15:themeFamily xmlns:thm15="http://schemas.microsoft.com/office/thememl/2012/main" name="BBB Theme1" id="{608097DA-44A2-499D-ACCF-635A6553A4A8}" vid="{0C279004-74A5-4C93-94E0-AA7957F851E5}"/>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2"/>
  <sheetViews>
    <sheetView workbookViewId="0">
      <selection activeCell="E14" sqref="E14"/>
    </sheetView>
  </sheetViews>
  <sheetFormatPr defaultRowHeight="14" x14ac:dyDescent="0.3"/>
  <sheetData>
    <row r="1" spans="1:1" x14ac:dyDescent="0.3">
      <c r="A1" s="120" t="s">
        <v>0</v>
      </c>
    </row>
    <row r="2" spans="1:1" x14ac:dyDescent="0.3">
      <c r="A2" s="120" t="s">
        <v>1</v>
      </c>
    </row>
    <row r="3" spans="1:1" x14ac:dyDescent="0.3">
      <c r="A3" s="120" t="s">
        <v>2</v>
      </c>
    </row>
    <row r="4" spans="1:1" x14ac:dyDescent="0.3">
      <c r="A4" s="120" t="s">
        <v>3</v>
      </c>
    </row>
    <row r="5" spans="1:1" x14ac:dyDescent="0.3">
      <c r="A5" s="120" t="s">
        <v>4</v>
      </c>
    </row>
    <row r="6" spans="1:1" x14ac:dyDescent="0.3">
      <c r="A6" s="120" t="s">
        <v>5</v>
      </c>
    </row>
    <row r="7" spans="1:1" x14ac:dyDescent="0.3">
      <c r="A7" s="120" t="s">
        <v>6</v>
      </c>
    </row>
    <row r="8" spans="1:1" x14ac:dyDescent="0.3">
      <c r="A8" s="120" t="s">
        <v>7</v>
      </c>
    </row>
    <row r="9" spans="1:1" x14ac:dyDescent="0.3">
      <c r="A9" s="120" t="s">
        <v>8</v>
      </c>
    </row>
    <row r="10" spans="1:1" x14ac:dyDescent="0.3">
      <c r="A10" s="120" t="s">
        <v>9</v>
      </c>
    </row>
    <row r="11" spans="1:1" x14ac:dyDescent="0.3">
      <c r="A11" s="120" t="s">
        <v>10</v>
      </c>
    </row>
    <row r="12" spans="1:1" x14ac:dyDescent="0.3">
      <c r="A12" s="120" t="s">
        <v>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754E1-A1C1-460B-BC34-FC598D0044E1}">
  <sheetPr>
    <tabColor theme="6"/>
  </sheetPr>
  <dimension ref="A1:C25"/>
  <sheetViews>
    <sheetView showGridLines="0" zoomScale="70" zoomScaleNormal="70" workbookViewId="0">
      <selection activeCell="V17" sqref="V17"/>
    </sheetView>
  </sheetViews>
  <sheetFormatPr defaultColWidth="8.58203125" defaultRowHeight="14" x14ac:dyDescent="0.3"/>
  <cols>
    <col min="1" max="1" width="8.58203125" style="123"/>
    <col min="2" max="2" width="10.83203125" style="123" customWidth="1"/>
    <col min="3" max="3" width="10.5" style="123" customWidth="1"/>
    <col min="4" max="16384" width="8.58203125" style="123"/>
  </cols>
  <sheetData>
    <row r="1" spans="1:3" x14ac:dyDescent="0.3">
      <c r="A1" s="123" t="s">
        <v>12</v>
      </c>
    </row>
    <row r="3" spans="1:3" x14ac:dyDescent="0.3">
      <c r="A3" s="123" t="s">
        <v>13</v>
      </c>
      <c r="B3" s="123" t="s">
        <v>14</v>
      </c>
      <c r="C3" s="123" t="s">
        <v>15</v>
      </c>
    </row>
    <row r="4" spans="1:3" x14ac:dyDescent="0.3">
      <c r="A4" s="123" t="s">
        <v>16</v>
      </c>
      <c r="B4" s="123">
        <v>1</v>
      </c>
      <c r="C4" s="123">
        <v>5000</v>
      </c>
    </row>
    <row r="5" spans="1:3" x14ac:dyDescent="0.3">
      <c r="A5" s="123" t="s">
        <v>17</v>
      </c>
      <c r="B5" s="123">
        <v>3</v>
      </c>
      <c r="C5" s="123">
        <v>5000</v>
      </c>
    </row>
    <row r="6" spans="1:3" x14ac:dyDescent="0.3">
      <c r="A6" s="123" t="s">
        <v>18</v>
      </c>
      <c r="B6" s="123">
        <v>4</v>
      </c>
      <c r="C6" s="123">
        <v>15000</v>
      </c>
    </row>
    <row r="7" spans="1:3" x14ac:dyDescent="0.3">
      <c r="A7" s="123" t="s">
        <v>19</v>
      </c>
      <c r="B7" s="123">
        <v>4</v>
      </c>
      <c r="C7" s="123">
        <v>500</v>
      </c>
    </row>
    <row r="8" spans="1:3" x14ac:dyDescent="0.3">
      <c r="A8" s="123" t="s">
        <v>20</v>
      </c>
      <c r="B8" s="123">
        <v>2</v>
      </c>
      <c r="C8" s="123">
        <v>0</v>
      </c>
    </row>
    <row r="9" spans="1:3" x14ac:dyDescent="0.3">
      <c r="A9" s="123" t="s">
        <v>21</v>
      </c>
      <c r="B9" s="123">
        <v>4</v>
      </c>
      <c r="C9" s="123">
        <v>1000</v>
      </c>
    </row>
    <row r="10" spans="1:3" x14ac:dyDescent="0.3">
      <c r="A10" s="123" t="s">
        <v>22</v>
      </c>
      <c r="B10" s="123">
        <v>1</v>
      </c>
      <c r="C10" s="123">
        <v>10000</v>
      </c>
    </row>
    <row r="11" spans="1:3" x14ac:dyDescent="0.3">
      <c r="A11" s="123" t="s">
        <v>23</v>
      </c>
      <c r="B11" s="123">
        <v>1</v>
      </c>
      <c r="C11" s="123">
        <v>100</v>
      </c>
    </row>
    <row r="12" spans="1:3" x14ac:dyDescent="0.3">
      <c r="A12" s="123" t="s">
        <v>24</v>
      </c>
      <c r="B12" s="123">
        <v>1</v>
      </c>
      <c r="C12" s="123">
        <v>200</v>
      </c>
    </row>
    <row r="13" spans="1:3" x14ac:dyDescent="0.3">
      <c r="A13" s="123" t="s">
        <v>25</v>
      </c>
      <c r="B13" s="123">
        <v>2</v>
      </c>
      <c r="C13" s="123">
        <v>9000</v>
      </c>
    </row>
    <row r="14" spans="1:3" x14ac:dyDescent="0.3">
      <c r="A14" s="123" t="s">
        <v>26</v>
      </c>
      <c r="B14" s="123">
        <v>3</v>
      </c>
      <c r="C14" s="123">
        <v>12000</v>
      </c>
    </row>
    <row r="15" spans="1:3" x14ac:dyDescent="0.3">
      <c r="A15" s="123" t="s">
        <v>27</v>
      </c>
      <c r="B15" s="123">
        <v>2</v>
      </c>
      <c r="C15" s="123">
        <v>5000</v>
      </c>
    </row>
    <row r="16" spans="1:3" x14ac:dyDescent="0.3">
      <c r="A16" s="123" t="s">
        <v>28</v>
      </c>
      <c r="B16" s="123">
        <v>4</v>
      </c>
      <c r="C16" s="123">
        <v>15000</v>
      </c>
    </row>
    <row r="17" spans="1:3" x14ac:dyDescent="0.3">
      <c r="A17" s="123" t="s">
        <v>29</v>
      </c>
      <c r="B17" s="123">
        <v>2</v>
      </c>
      <c r="C17" s="123">
        <v>200</v>
      </c>
    </row>
    <row r="18" spans="1:3" x14ac:dyDescent="0.3">
      <c r="A18" s="123" t="s">
        <v>30</v>
      </c>
      <c r="B18" s="123">
        <v>1</v>
      </c>
      <c r="C18" s="123">
        <v>1300</v>
      </c>
    </row>
    <row r="21" spans="1:3" x14ac:dyDescent="0.3">
      <c r="B21" s="123" t="s">
        <v>31</v>
      </c>
      <c r="C21" s="123" t="s">
        <v>32</v>
      </c>
    </row>
    <row r="22" spans="1:3" x14ac:dyDescent="0.3">
      <c r="A22" s="123" t="s">
        <v>33</v>
      </c>
      <c r="B22" s="123">
        <v>1</v>
      </c>
      <c r="C22" s="123">
        <v>8000</v>
      </c>
    </row>
    <row r="23" spans="1:3" x14ac:dyDescent="0.3">
      <c r="B23" s="123">
        <v>4</v>
      </c>
      <c r="C23" s="123">
        <v>8000</v>
      </c>
    </row>
    <row r="24" spans="1:3" x14ac:dyDescent="0.3">
      <c r="A24" s="123" t="s">
        <v>34</v>
      </c>
      <c r="B24" s="123">
        <v>2.5</v>
      </c>
      <c r="C24" s="123">
        <v>0</v>
      </c>
    </row>
    <row r="25" spans="1:3" x14ac:dyDescent="0.3">
      <c r="B25" s="123">
        <v>2.5</v>
      </c>
      <c r="C25" s="123">
        <v>16000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F75D7-7328-4637-B42E-D2F62119E2E6}">
  <sheetPr>
    <tabColor theme="6"/>
  </sheetPr>
  <dimension ref="A1:C25"/>
  <sheetViews>
    <sheetView showGridLines="0" zoomScale="70" zoomScaleNormal="70" workbookViewId="0">
      <selection activeCell="B4" sqref="B4"/>
    </sheetView>
  </sheetViews>
  <sheetFormatPr defaultColWidth="8.58203125" defaultRowHeight="14" x14ac:dyDescent="0.3"/>
  <cols>
    <col min="1" max="1" width="8.58203125" style="123"/>
    <col min="2" max="2" width="10.83203125" style="123" customWidth="1"/>
    <col min="3" max="3" width="10.5" style="123" customWidth="1"/>
    <col min="4" max="16384" width="8.58203125" style="123"/>
  </cols>
  <sheetData>
    <row r="1" spans="1:3" x14ac:dyDescent="0.3">
      <c r="A1" s="123" t="s">
        <v>12</v>
      </c>
    </row>
    <row r="3" spans="1:3" x14ac:dyDescent="0.3">
      <c r="A3" s="123" t="s">
        <v>13</v>
      </c>
      <c r="B3" s="123" t="s">
        <v>35</v>
      </c>
      <c r="C3" s="123" t="s">
        <v>15</v>
      </c>
    </row>
    <row r="4" spans="1:3" x14ac:dyDescent="0.3">
      <c r="A4" s="123" t="s">
        <v>16</v>
      </c>
      <c r="B4" s="123">
        <v>1</v>
      </c>
      <c r="C4" s="123">
        <v>5000</v>
      </c>
    </row>
    <row r="5" spans="1:3" x14ac:dyDescent="0.3">
      <c r="A5" s="123" t="s">
        <v>17</v>
      </c>
      <c r="B5" s="123">
        <v>3</v>
      </c>
      <c r="C5" s="123">
        <v>5000</v>
      </c>
    </row>
    <row r="6" spans="1:3" x14ac:dyDescent="0.3">
      <c r="A6" s="123" t="s">
        <v>18</v>
      </c>
      <c r="B6" s="123">
        <v>4</v>
      </c>
      <c r="C6" s="123">
        <v>15000</v>
      </c>
    </row>
    <row r="7" spans="1:3" x14ac:dyDescent="0.3">
      <c r="A7" s="123" t="s">
        <v>19</v>
      </c>
      <c r="B7" s="123">
        <v>4</v>
      </c>
      <c r="C7" s="123">
        <v>500</v>
      </c>
    </row>
    <row r="8" spans="1:3" x14ac:dyDescent="0.3">
      <c r="A8" s="123" t="s">
        <v>20</v>
      </c>
      <c r="B8" s="123">
        <v>2</v>
      </c>
      <c r="C8" s="123">
        <v>0</v>
      </c>
    </row>
    <row r="9" spans="1:3" x14ac:dyDescent="0.3">
      <c r="A9" s="123" t="s">
        <v>21</v>
      </c>
      <c r="B9" s="123">
        <v>4</v>
      </c>
      <c r="C9" s="123">
        <v>1000</v>
      </c>
    </row>
    <row r="10" spans="1:3" x14ac:dyDescent="0.3">
      <c r="A10" s="123" t="s">
        <v>22</v>
      </c>
      <c r="B10" s="123">
        <v>1</v>
      </c>
      <c r="C10" s="123">
        <v>10000</v>
      </c>
    </row>
    <row r="11" spans="1:3" x14ac:dyDescent="0.3">
      <c r="A11" s="123" t="s">
        <v>23</v>
      </c>
      <c r="B11" s="123">
        <v>1</v>
      </c>
      <c r="C11" s="123">
        <v>100</v>
      </c>
    </row>
    <row r="12" spans="1:3" x14ac:dyDescent="0.3">
      <c r="A12" s="123" t="s">
        <v>24</v>
      </c>
      <c r="B12" s="123">
        <v>1</v>
      </c>
      <c r="C12" s="123">
        <v>200</v>
      </c>
    </row>
    <row r="13" spans="1:3" x14ac:dyDescent="0.3">
      <c r="A13" s="123" t="s">
        <v>25</v>
      </c>
      <c r="B13" s="123">
        <v>2</v>
      </c>
      <c r="C13" s="123">
        <v>9000</v>
      </c>
    </row>
    <row r="14" spans="1:3" x14ac:dyDescent="0.3">
      <c r="A14" s="123" t="s">
        <v>26</v>
      </c>
      <c r="B14" s="123">
        <v>3</v>
      </c>
      <c r="C14" s="123">
        <v>12000</v>
      </c>
    </row>
    <row r="15" spans="1:3" x14ac:dyDescent="0.3">
      <c r="A15" s="123" t="s">
        <v>27</v>
      </c>
      <c r="B15" s="123">
        <v>2</v>
      </c>
      <c r="C15" s="123">
        <v>5000</v>
      </c>
    </row>
    <row r="16" spans="1:3" x14ac:dyDescent="0.3">
      <c r="A16" s="123" t="s">
        <v>28</v>
      </c>
      <c r="B16" s="123">
        <v>4</v>
      </c>
      <c r="C16" s="123">
        <v>15000</v>
      </c>
    </row>
    <row r="17" spans="1:3" x14ac:dyDescent="0.3">
      <c r="A17" s="123" t="s">
        <v>29</v>
      </c>
      <c r="B17" s="123">
        <v>2</v>
      </c>
      <c r="C17" s="123">
        <v>200</v>
      </c>
    </row>
    <row r="18" spans="1:3" x14ac:dyDescent="0.3">
      <c r="A18" s="123" t="s">
        <v>30</v>
      </c>
      <c r="B18" s="123">
        <v>1</v>
      </c>
      <c r="C18" s="123">
        <v>1300</v>
      </c>
    </row>
    <row r="21" spans="1:3" x14ac:dyDescent="0.3">
      <c r="B21" s="123" t="s">
        <v>31</v>
      </c>
      <c r="C21" s="123" t="s">
        <v>32</v>
      </c>
    </row>
    <row r="22" spans="1:3" x14ac:dyDescent="0.3">
      <c r="A22" s="123" t="s">
        <v>33</v>
      </c>
      <c r="B22" s="123">
        <v>1</v>
      </c>
      <c r="C22" s="123">
        <v>8000</v>
      </c>
    </row>
    <row r="23" spans="1:3" x14ac:dyDescent="0.3">
      <c r="B23" s="123">
        <v>4</v>
      </c>
      <c r="C23" s="123">
        <v>8000</v>
      </c>
    </row>
    <row r="24" spans="1:3" x14ac:dyDescent="0.3">
      <c r="A24" s="123" t="s">
        <v>34</v>
      </c>
      <c r="B24" s="123">
        <v>2.5</v>
      </c>
      <c r="C24" s="123">
        <v>0</v>
      </c>
    </row>
    <row r="25" spans="1:3" x14ac:dyDescent="0.3">
      <c r="B25" s="123">
        <v>2.5</v>
      </c>
      <c r="C25" s="123">
        <v>16000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39997558519241921"/>
  </sheetPr>
  <dimension ref="A1:AD66"/>
  <sheetViews>
    <sheetView view="pageBreakPreview" topLeftCell="A25" zoomScale="85" zoomScaleNormal="85" zoomScaleSheetLayoutView="85" workbookViewId="0">
      <selection activeCell="J39" sqref="J39"/>
    </sheetView>
  </sheetViews>
  <sheetFormatPr defaultColWidth="8.75" defaultRowHeight="14" x14ac:dyDescent="0.3"/>
  <cols>
    <col min="1" max="1" width="4.33203125" style="1" customWidth="1"/>
    <col min="2" max="2" width="42.5" style="2" customWidth="1"/>
    <col min="3" max="3" width="40.83203125" style="2" customWidth="1"/>
    <col min="4" max="4" width="17.25" style="2" customWidth="1"/>
    <col min="5" max="5" width="10.33203125" style="2" customWidth="1"/>
    <col min="6" max="10" width="9.25" style="2" customWidth="1"/>
    <col min="11" max="11" width="20.5" style="2" customWidth="1"/>
    <col min="12" max="12" width="4.83203125" style="1" customWidth="1"/>
    <col min="13" max="30" width="8.75" style="1"/>
    <col min="31" max="16384" width="8.75" style="2"/>
  </cols>
  <sheetData>
    <row r="1" spans="1:17" s="7" customFormat="1" ht="17.25" customHeight="1" thickBot="1" x14ac:dyDescent="0.35">
      <c r="A1" s="258"/>
      <c r="B1" s="8"/>
      <c r="C1" s="8"/>
      <c r="D1" s="8"/>
      <c r="E1" s="8"/>
      <c r="F1" s="8"/>
      <c r="G1" s="8"/>
      <c r="H1" s="8"/>
      <c r="I1" s="8"/>
      <c r="J1" s="8"/>
      <c r="K1" s="8"/>
      <c r="L1" s="259"/>
      <c r="M1" s="258"/>
      <c r="N1" s="258"/>
      <c r="O1" s="258"/>
      <c r="P1" s="258"/>
      <c r="Q1" s="258"/>
    </row>
    <row r="2" spans="1:17" s="7" customFormat="1" ht="17.25" customHeight="1" thickTop="1" x14ac:dyDescent="0.3">
      <c r="A2" s="258"/>
      <c r="B2" s="9"/>
      <c r="C2" s="9"/>
      <c r="D2" s="9"/>
      <c r="E2" s="9"/>
      <c r="F2" s="9"/>
      <c r="G2" s="9"/>
      <c r="H2" s="9"/>
      <c r="I2" s="9"/>
      <c r="J2" s="9"/>
      <c r="K2" s="9"/>
      <c r="L2" s="259"/>
      <c r="M2" s="258"/>
      <c r="N2" s="258"/>
      <c r="O2" s="258"/>
      <c r="P2" s="258"/>
      <c r="Q2" s="258"/>
    </row>
    <row r="3" spans="1:17" s="10" customFormat="1" ht="21" customHeight="1" x14ac:dyDescent="0.4">
      <c r="B3" s="11" t="s">
        <v>36</v>
      </c>
      <c r="C3" s="11"/>
      <c r="D3" s="12"/>
      <c r="E3" s="3"/>
      <c r="F3" s="13"/>
      <c r="G3" s="13"/>
      <c r="I3" s="13"/>
      <c r="K3" s="13"/>
      <c r="L3" s="4"/>
    </row>
    <row r="4" spans="1:17" s="10" customFormat="1" ht="33" customHeight="1" x14ac:dyDescent="0.4">
      <c r="B4" s="12"/>
      <c r="C4" s="12"/>
      <c r="D4" s="12"/>
      <c r="E4" s="3"/>
      <c r="F4" s="13"/>
      <c r="G4" s="13"/>
      <c r="K4" s="13"/>
      <c r="L4" s="4"/>
    </row>
    <row r="5" spans="1:17" s="7" customFormat="1" ht="22.5" customHeight="1" x14ac:dyDescent="0.4">
      <c r="A5" s="258"/>
      <c r="B5" s="5" t="s">
        <v>37</v>
      </c>
      <c r="C5" s="14"/>
      <c r="D5" s="14"/>
      <c r="E5" s="14"/>
      <c r="F5" s="14"/>
      <c r="G5" s="14"/>
      <c r="H5" s="258"/>
      <c r="I5" s="97" t="s">
        <v>38</v>
      </c>
      <c r="J5" s="98"/>
      <c r="K5" s="91"/>
      <c r="L5" s="13"/>
      <c r="M5" s="10"/>
      <c r="N5" s="10"/>
      <c r="O5" s="10"/>
      <c r="P5" s="10"/>
      <c r="Q5" s="10"/>
    </row>
    <row r="6" spans="1:17" s="7" customFormat="1" ht="25.5" customHeight="1" x14ac:dyDescent="0.4">
      <c r="A6" s="258"/>
      <c r="B6" s="5" t="s">
        <v>39</v>
      </c>
      <c r="C6" s="14"/>
      <c r="D6" s="14"/>
      <c r="E6" s="15"/>
      <c r="F6" s="16"/>
      <c r="G6" s="16"/>
      <c r="H6" s="258"/>
      <c r="I6" s="99"/>
      <c r="J6" s="329" t="s">
        <v>40</v>
      </c>
      <c r="K6" s="329"/>
      <c r="L6" s="13"/>
      <c r="M6" s="10"/>
      <c r="N6" s="10"/>
      <c r="O6" s="10"/>
      <c r="P6" s="10"/>
      <c r="Q6" s="10"/>
    </row>
    <row r="7" spans="1:17" s="1" customFormat="1" ht="24.75" customHeight="1" x14ac:dyDescent="0.4">
      <c r="A7" s="260"/>
      <c r="B7" s="5" t="s">
        <v>41</v>
      </c>
      <c r="C7" s="14"/>
      <c r="D7" s="14"/>
      <c r="E7" s="14"/>
      <c r="F7" s="14"/>
      <c r="G7" s="261"/>
      <c r="H7" s="260"/>
      <c r="I7" s="100"/>
      <c r="J7" s="329" t="s">
        <v>42</v>
      </c>
      <c r="K7" s="329"/>
      <c r="L7" s="13"/>
      <c r="M7" s="10"/>
      <c r="N7" s="10"/>
      <c r="O7" s="10"/>
      <c r="P7" s="10"/>
      <c r="Q7" s="10"/>
    </row>
    <row r="8" spans="1:17" s="1" customFormat="1" ht="21" customHeight="1" thickBot="1" x14ac:dyDescent="0.45">
      <c r="A8" s="260"/>
      <c r="B8" s="6"/>
      <c r="C8" s="6"/>
      <c r="D8" s="17"/>
      <c r="E8" s="17"/>
      <c r="F8" s="17"/>
      <c r="G8" s="262"/>
      <c r="H8" s="6"/>
      <c r="I8" s="263"/>
      <c r="J8" s="17"/>
      <c r="K8" s="17"/>
      <c r="L8" s="13"/>
      <c r="M8" s="10"/>
      <c r="N8" s="10"/>
      <c r="O8" s="10"/>
      <c r="P8" s="10"/>
      <c r="Q8" s="10"/>
    </row>
    <row r="9" spans="1:17" s="1" customFormat="1" ht="16.5" customHeight="1" thickTop="1" x14ac:dyDescent="0.4">
      <c r="A9" s="260"/>
      <c r="B9" s="18"/>
      <c r="C9" s="121"/>
      <c r="D9" s="14"/>
      <c r="E9" s="14"/>
      <c r="F9" s="14"/>
      <c r="G9" s="14"/>
      <c r="H9" s="14"/>
      <c r="I9" s="14"/>
      <c r="J9" s="14"/>
      <c r="K9" s="14"/>
      <c r="L9" s="13"/>
      <c r="M9" s="10"/>
      <c r="N9" s="10"/>
      <c r="O9" s="10"/>
      <c r="P9" s="10"/>
      <c r="Q9" s="10"/>
    </row>
    <row r="10" spans="1:17" s="1" customFormat="1" ht="18" customHeight="1" x14ac:dyDescent="0.3">
      <c r="A10" s="260"/>
      <c r="B10" s="103" t="s">
        <v>43</v>
      </c>
      <c r="C10" s="122"/>
      <c r="D10" s="260"/>
      <c r="E10" s="3"/>
      <c r="F10" s="19"/>
      <c r="G10" s="19"/>
      <c r="H10" s="3"/>
      <c r="I10" s="260"/>
      <c r="J10" s="19"/>
      <c r="K10" s="19"/>
      <c r="L10" s="261"/>
      <c r="M10" s="260"/>
      <c r="N10" s="260"/>
      <c r="O10" s="260"/>
      <c r="P10" s="260"/>
      <c r="Q10" s="260"/>
    </row>
    <row r="11" spans="1:17" s="1" customFormat="1" ht="20.25" customHeight="1" x14ac:dyDescent="0.35">
      <c r="A11" s="260"/>
      <c r="B11" s="104"/>
      <c r="C11" s="104"/>
      <c r="D11" s="105"/>
      <c r="E11" s="330" t="s">
        <v>44</v>
      </c>
      <c r="F11" s="330"/>
      <c r="G11" s="330"/>
      <c r="H11" s="330"/>
      <c r="I11" s="330"/>
      <c r="J11" s="330"/>
      <c r="K11" s="90"/>
      <c r="L11" s="261"/>
      <c r="M11" s="260"/>
      <c r="N11" s="260"/>
      <c r="O11" s="260"/>
      <c r="P11" s="260"/>
      <c r="Q11" s="260"/>
    </row>
    <row r="12" spans="1:17" s="20" customFormat="1" ht="31.5" customHeight="1" x14ac:dyDescent="0.3">
      <c r="A12" s="264"/>
      <c r="B12" s="106" t="s">
        <v>45</v>
      </c>
      <c r="C12" s="107" t="s">
        <v>46</v>
      </c>
      <c r="D12" s="108" t="s">
        <v>47</v>
      </c>
      <c r="E12" s="109">
        <v>1</v>
      </c>
      <c r="F12" s="110">
        <v>2</v>
      </c>
      <c r="G12" s="111">
        <v>3</v>
      </c>
      <c r="H12" s="112">
        <v>4</v>
      </c>
      <c r="I12" s="112">
        <v>5</v>
      </c>
      <c r="J12" s="112">
        <v>6</v>
      </c>
      <c r="K12" s="113" t="s">
        <v>48</v>
      </c>
      <c r="L12" s="265"/>
      <c r="M12" s="266"/>
      <c r="N12" s="266"/>
      <c r="O12" s="266"/>
      <c r="P12" s="266"/>
      <c r="Q12" s="266"/>
    </row>
    <row r="13" spans="1:17" x14ac:dyDescent="0.3">
      <c r="A13" s="267"/>
      <c r="B13" s="84" t="s">
        <v>49</v>
      </c>
      <c r="C13" s="70"/>
      <c r="D13" s="72">
        <v>0</v>
      </c>
      <c r="E13" s="75">
        <v>0</v>
      </c>
      <c r="F13" s="79">
        <v>0</v>
      </c>
      <c r="G13" s="76">
        <v>0</v>
      </c>
      <c r="H13" s="72">
        <v>0</v>
      </c>
      <c r="I13" s="72">
        <v>0</v>
      </c>
      <c r="J13" s="72">
        <v>0</v>
      </c>
      <c r="K13" s="81">
        <f t="shared" ref="K13:K19" si="0">SUM(D13:J13)</f>
        <v>0</v>
      </c>
      <c r="L13" s="261"/>
      <c r="M13" s="260"/>
      <c r="N13" s="260"/>
      <c r="O13" s="260"/>
      <c r="P13" s="260"/>
      <c r="Q13" s="260"/>
    </row>
    <row r="14" spans="1:17" x14ac:dyDescent="0.3">
      <c r="A14" s="267"/>
      <c r="B14" s="84" t="s">
        <v>50</v>
      </c>
      <c r="C14" s="70"/>
      <c r="D14" s="72">
        <v>0</v>
      </c>
      <c r="E14" s="76">
        <v>0</v>
      </c>
      <c r="F14" s="72">
        <v>0</v>
      </c>
      <c r="G14" s="76">
        <v>0</v>
      </c>
      <c r="H14" s="72">
        <v>0</v>
      </c>
      <c r="I14" s="72">
        <v>0</v>
      </c>
      <c r="J14" s="72">
        <v>0</v>
      </c>
      <c r="K14" s="81">
        <f t="shared" si="0"/>
        <v>0</v>
      </c>
      <c r="L14" s="261"/>
      <c r="M14" s="260"/>
      <c r="N14" s="260"/>
      <c r="O14" s="260"/>
      <c r="P14" s="260"/>
      <c r="Q14" s="260"/>
    </row>
    <row r="15" spans="1:17" x14ac:dyDescent="0.3">
      <c r="A15" s="267"/>
      <c r="B15" s="84" t="s">
        <v>51</v>
      </c>
      <c r="C15" s="70"/>
      <c r="D15" s="72">
        <v>0</v>
      </c>
      <c r="E15" s="76">
        <v>0</v>
      </c>
      <c r="F15" s="72">
        <v>0</v>
      </c>
      <c r="G15" s="76">
        <v>0</v>
      </c>
      <c r="H15" s="72">
        <v>0</v>
      </c>
      <c r="I15" s="72">
        <v>0</v>
      </c>
      <c r="J15" s="72">
        <v>0</v>
      </c>
      <c r="K15" s="81">
        <f t="shared" si="0"/>
        <v>0</v>
      </c>
      <c r="L15" s="261"/>
      <c r="M15" s="260"/>
      <c r="N15" s="260"/>
      <c r="O15" s="260"/>
      <c r="P15" s="260"/>
      <c r="Q15" s="260"/>
    </row>
    <row r="16" spans="1:17" x14ac:dyDescent="0.3">
      <c r="A16" s="267"/>
      <c r="B16" s="70" t="s">
        <v>52</v>
      </c>
      <c r="C16" s="70"/>
      <c r="D16" s="72">
        <v>0</v>
      </c>
      <c r="E16" s="76">
        <v>0</v>
      </c>
      <c r="F16" s="72">
        <v>0</v>
      </c>
      <c r="G16" s="76">
        <v>0</v>
      </c>
      <c r="H16" s="72">
        <v>0</v>
      </c>
      <c r="I16" s="72">
        <v>0</v>
      </c>
      <c r="J16" s="72">
        <v>0</v>
      </c>
      <c r="K16" s="81">
        <f t="shared" si="0"/>
        <v>0</v>
      </c>
      <c r="L16" s="261"/>
      <c r="M16" s="260"/>
      <c r="N16" s="260"/>
      <c r="O16" s="260"/>
      <c r="P16" s="260"/>
      <c r="Q16" s="260"/>
    </row>
    <row r="17" spans="1:30" x14ac:dyDescent="0.3">
      <c r="A17" s="267"/>
      <c r="B17" s="70" t="s">
        <v>52</v>
      </c>
      <c r="C17" s="70"/>
      <c r="D17" s="72">
        <v>0</v>
      </c>
      <c r="E17" s="76">
        <v>0</v>
      </c>
      <c r="F17" s="72">
        <v>0</v>
      </c>
      <c r="G17" s="76">
        <v>0</v>
      </c>
      <c r="H17" s="72">
        <v>0</v>
      </c>
      <c r="I17" s="72">
        <v>0</v>
      </c>
      <c r="J17" s="72">
        <v>0</v>
      </c>
      <c r="K17" s="81">
        <f t="shared" si="0"/>
        <v>0</v>
      </c>
      <c r="L17" s="261"/>
      <c r="M17" s="260"/>
      <c r="N17" s="260"/>
      <c r="O17" s="260"/>
      <c r="P17" s="260"/>
      <c r="Q17" s="260"/>
      <c r="R17" s="260"/>
      <c r="S17" s="260"/>
      <c r="T17" s="260"/>
      <c r="U17" s="260"/>
      <c r="V17" s="260"/>
      <c r="W17" s="260"/>
      <c r="X17" s="260"/>
      <c r="Y17" s="260"/>
      <c r="Z17" s="260"/>
      <c r="AA17" s="260"/>
      <c r="AB17" s="260"/>
      <c r="AC17" s="260"/>
      <c r="AD17" s="260"/>
    </row>
    <row r="18" spans="1:30" ht="14.5" thickBot="1" x14ac:dyDescent="0.35">
      <c r="A18" s="267"/>
      <c r="B18" s="71" t="s">
        <v>52</v>
      </c>
      <c r="C18" s="71"/>
      <c r="D18" s="73">
        <v>0</v>
      </c>
      <c r="E18" s="77">
        <v>0</v>
      </c>
      <c r="F18" s="73">
        <v>0</v>
      </c>
      <c r="G18" s="77">
        <v>0</v>
      </c>
      <c r="H18" s="73">
        <v>0</v>
      </c>
      <c r="I18" s="73">
        <v>0</v>
      </c>
      <c r="J18" s="73">
        <v>0</v>
      </c>
      <c r="K18" s="82">
        <f t="shared" si="0"/>
        <v>0</v>
      </c>
      <c r="L18" s="261"/>
      <c r="M18" s="260"/>
      <c r="N18" s="260"/>
      <c r="O18" s="260"/>
      <c r="P18" s="260"/>
      <c r="Q18" s="260"/>
      <c r="R18" s="260"/>
      <c r="S18" s="260"/>
      <c r="T18" s="260"/>
      <c r="U18" s="260"/>
      <c r="V18" s="260"/>
      <c r="W18" s="260"/>
      <c r="X18" s="260"/>
      <c r="Y18" s="260"/>
      <c r="Z18" s="260"/>
      <c r="AA18" s="260"/>
      <c r="AB18" s="260"/>
      <c r="AC18" s="260"/>
      <c r="AD18" s="260"/>
    </row>
    <row r="19" spans="1:30" s="23" customFormat="1" ht="20.25" customHeight="1" thickBot="1" x14ac:dyDescent="0.35">
      <c r="A19" s="85"/>
      <c r="B19" s="331" t="s">
        <v>53</v>
      </c>
      <c r="C19" s="332"/>
      <c r="D19" s="69">
        <f t="shared" ref="D19:J19" si="1">SUM(D13:D18)</f>
        <v>0</v>
      </c>
      <c r="E19" s="78">
        <f t="shared" si="1"/>
        <v>0</v>
      </c>
      <c r="F19" s="74">
        <f t="shared" si="1"/>
        <v>0</v>
      </c>
      <c r="G19" s="78">
        <f t="shared" si="1"/>
        <v>0</v>
      </c>
      <c r="H19" s="80">
        <f t="shared" si="1"/>
        <v>0</v>
      </c>
      <c r="I19" s="74">
        <f t="shared" si="1"/>
        <v>0</v>
      </c>
      <c r="J19" s="69">
        <f t="shared" si="1"/>
        <v>0</v>
      </c>
      <c r="K19" s="83">
        <f t="shared" si="0"/>
        <v>0</v>
      </c>
      <c r="L19" s="22"/>
      <c r="M19" s="21"/>
      <c r="N19" s="21"/>
      <c r="O19" s="21"/>
      <c r="P19" s="21"/>
      <c r="Q19" s="21"/>
      <c r="R19" s="21"/>
      <c r="S19" s="21"/>
      <c r="T19" s="21"/>
      <c r="U19" s="21"/>
      <c r="V19" s="21"/>
      <c r="W19" s="21"/>
      <c r="X19" s="21"/>
      <c r="Y19" s="21"/>
      <c r="Z19" s="21"/>
      <c r="AA19" s="21"/>
      <c r="AB19" s="21"/>
      <c r="AC19" s="21"/>
      <c r="AD19" s="21"/>
    </row>
    <row r="20" spans="1:30" s="1" customFormat="1" ht="30.75" customHeight="1" x14ac:dyDescent="0.3">
      <c r="A20" s="260"/>
      <c r="B20" s="24"/>
      <c r="C20" s="24"/>
      <c r="D20" s="25"/>
      <c r="E20" s="25"/>
      <c r="F20" s="25"/>
      <c r="G20" s="25"/>
      <c r="H20" s="25"/>
      <c r="I20" s="25"/>
      <c r="J20" s="25"/>
      <c r="K20" s="26"/>
      <c r="L20" s="261"/>
      <c r="M20" s="260"/>
      <c r="N20" s="260"/>
      <c r="O20" s="260"/>
      <c r="P20" s="260"/>
      <c r="Q20" s="260"/>
      <c r="R20" s="260"/>
      <c r="S20" s="260"/>
      <c r="T20" s="260"/>
      <c r="U20" s="260"/>
      <c r="V20" s="260"/>
      <c r="W20" s="260"/>
      <c r="X20" s="260"/>
      <c r="Y20" s="260"/>
      <c r="Z20" s="260"/>
      <c r="AA20" s="260"/>
      <c r="AB20" s="260"/>
      <c r="AC20" s="260"/>
      <c r="AD20" s="260"/>
    </row>
    <row r="21" spans="1:30" s="1" customFormat="1" ht="18.75" customHeight="1" x14ac:dyDescent="0.3">
      <c r="A21" s="260"/>
      <c r="B21" s="92"/>
      <c r="C21" s="92"/>
      <c r="D21" s="93"/>
      <c r="E21" s="330" t="s">
        <v>44</v>
      </c>
      <c r="F21" s="330"/>
      <c r="G21" s="330"/>
      <c r="H21" s="330"/>
      <c r="I21" s="330"/>
      <c r="J21" s="330"/>
      <c r="K21" s="94"/>
      <c r="L21" s="261"/>
      <c r="M21" s="260"/>
      <c r="N21" s="260"/>
      <c r="O21" s="260"/>
      <c r="P21" s="260"/>
      <c r="Q21" s="260"/>
      <c r="R21" s="260"/>
      <c r="S21" s="260"/>
      <c r="T21" s="260"/>
      <c r="U21" s="260"/>
      <c r="V21" s="260"/>
      <c r="W21" s="260"/>
      <c r="X21" s="260"/>
      <c r="Y21" s="260"/>
      <c r="Z21" s="260"/>
      <c r="AA21" s="260"/>
      <c r="AB21" s="260"/>
      <c r="AC21" s="260"/>
      <c r="AD21" s="260"/>
    </row>
    <row r="22" spans="1:30" s="1" customFormat="1" ht="21.75" customHeight="1" x14ac:dyDescent="0.3">
      <c r="A22" s="260"/>
      <c r="B22" s="114" t="s">
        <v>54</v>
      </c>
      <c r="C22" s="115" t="s">
        <v>46</v>
      </c>
      <c r="D22" s="108" t="s">
        <v>47</v>
      </c>
      <c r="E22" s="116">
        <v>1</v>
      </c>
      <c r="F22" s="116">
        <v>2</v>
      </c>
      <c r="G22" s="116">
        <v>3</v>
      </c>
      <c r="H22" s="116">
        <v>4</v>
      </c>
      <c r="I22" s="116">
        <v>5</v>
      </c>
      <c r="J22" s="117">
        <v>6</v>
      </c>
      <c r="K22" s="118" t="s">
        <v>48</v>
      </c>
      <c r="L22" s="261"/>
      <c r="M22" s="260"/>
      <c r="N22" s="260"/>
      <c r="O22" s="260"/>
      <c r="P22" s="260"/>
      <c r="Q22" s="260"/>
      <c r="R22" s="260"/>
      <c r="S22" s="260"/>
      <c r="T22" s="260"/>
      <c r="U22" s="260"/>
      <c r="V22" s="260"/>
      <c r="W22" s="260"/>
      <c r="X22" s="260"/>
      <c r="Y22" s="260"/>
      <c r="Z22" s="260"/>
      <c r="AA22" s="260"/>
      <c r="AB22" s="260"/>
      <c r="AC22" s="260"/>
      <c r="AD22" s="260"/>
    </row>
    <row r="23" spans="1:30" x14ac:dyDescent="0.3">
      <c r="A23" s="260"/>
      <c r="B23" s="36" t="s">
        <v>55</v>
      </c>
      <c r="C23" s="268"/>
      <c r="D23" s="37">
        <v>0</v>
      </c>
      <c r="E23" s="37">
        <v>0</v>
      </c>
      <c r="F23" s="37">
        <v>0</v>
      </c>
      <c r="G23" s="37">
        <v>0</v>
      </c>
      <c r="H23" s="37">
        <v>0</v>
      </c>
      <c r="I23" s="37">
        <v>0</v>
      </c>
      <c r="J23" s="39">
        <v>0</v>
      </c>
      <c r="K23" s="45">
        <f t="shared" ref="K23:K42" si="2">SUM(D23:J23)</f>
        <v>0</v>
      </c>
      <c r="L23" s="261"/>
      <c r="M23" s="260"/>
      <c r="N23" s="260"/>
      <c r="O23" s="260"/>
      <c r="P23" s="260"/>
      <c r="Q23" s="260"/>
      <c r="R23" s="260"/>
      <c r="S23" s="260"/>
      <c r="T23" s="260"/>
      <c r="U23" s="260"/>
      <c r="V23" s="260"/>
      <c r="W23" s="260"/>
      <c r="X23" s="260"/>
      <c r="Y23" s="260"/>
      <c r="Z23" s="260"/>
      <c r="AA23" s="260"/>
      <c r="AB23" s="260"/>
      <c r="AC23" s="260"/>
      <c r="AD23" s="260"/>
    </row>
    <row r="24" spans="1:30" ht="13.5" customHeight="1" x14ac:dyDescent="0.3">
      <c r="A24" s="260"/>
      <c r="B24" s="41" t="s">
        <v>56</v>
      </c>
      <c r="C24" s="269"/>
      <c r="D24" s="42">
        <v>0</v>
      </c>
      <c r="E24" s="42">
        <v>0</v>
      </c>
      <c r="F24" s="42">
        <v>0</v>
      </c>
      <c r="G24" s="43">
        <v>0</v>
      </c>
      <c r="H24" s="42">
        <v>0</v>
      </c>
      <c r="I24" s="42">
        <v>0</v>
      </c>
      <c r="J24" s="44">
        <v>0</v>
      </c>
      <c r="K24" s="45">
        <f t="shared" si="2"/>
        <v>0</v>
      </c>
      <c r="L24" s="261"/>
      <c r="M24" s="260"/>
      <c r="N24" s="260"/>
      <c r="O24" s="260"/>
      <c r="P24" s="260"/>
      <c r="Q24" s="260"/>
      <c r="R24" s="260"/>
      <c r="S24" s="260"/>
      <c r="T24" s="260"/>
      <c r="U24" s="260"/>
      <c r="V24" s="260"/>
      <c r="W24" s="260"/>
      <c r="X24" s="260"/>
      <c r="Y24" s="260"/>
      <c r="Z24" s="260"/>
      <c r="AA24" s="260"/>
      <c r="AB24" s="260"/>
      <c r="AC24" s="260"/>
      <c r="AD24" s="260"/>
    </row>
    <row r="25" spans="1:30" ht="14.25" customHeight="1" x14ac:dyDescent="0.3">
      <c r="A25" s="260"/>
      <c r="B25" s="36" t="s">
        <v>57</v>
      </c>
      <c r="C25" s="268"/>
      <c r="D25" s="46">
        <v>0</v>
      </c>
      <c r="E25" s="47">
        <v>0</v>
      </c>
      <c r="F25" s="46">
        <v>0</v>
      </c>
      <c r="G25" s="47">
        <v>0</v>
      </c>
      <c r="H25" s="46">
        <v>0</v>
      </c>
      <c r="I25" s="46">
        <v>0</v>
      </c>
      <c r="J25" s="48">
        <v>0</v>
      </c>
      <c r="K25" s="45">
        <f t="shared" si="2"/>
        <v>0</v>
      </c>
      <c r="L25" s="261"/>
      <c r="M25" s="260"/>
      <c r="N25" s="260"/>
      <c r="O25" s="260"/>
      <c r="P25" s="260"/>
      <c r="Q25" s="260"/>
      <c r="R25" s="260"/>
      <c r="S25" s="260"/>
      <c r="T25" s="260"/>
      <c r="U25" s="260"/>
      <c r="V25" s="260"/>
      <c r="W25" s="260"/>
      <c r="X25" s="260"/>
      <c r="Y25" s="260"/>
      <c r="Z25" s="260"/>
      <c r="AA25" s="260"/>
      <c r="AB25" s="260"/>
      <c r="AC25" s="260"/>
      <c r="AD25" s="260"/>
    </row>
    <row r="26" spans="1:30" ht="14.25" customHeight="1" x14ac:dyDescent="0.3">
      <c r="A26" s="260"/>
      <c r="B26" s="51" t="s">
        <v>58</v>
      </c>
      <c r="C26" s="270"/>
      <c r="D26" s="46">
        <v>0</v>
      </c>
      <c r="E26" s="47">
        <v>0</v>
      </c>
      <c r="F26" s="46">
        <v>0</v>
      </c>
      <c r="G26" s="48">
        <v>0</v>
      </c>
      <c r="H26" s="46">
        <v>0</v>
      </c>
      <c r="I26" s="46">
        <v>0</v>
      </c>
      <c r="J26" s="48">
        <v>0</v>
      </c>
      <c r="K26" s="45">
        <f t="shared" si="2"/>
        <v>0</v>
      </c>
      <c r="L26" s="261"/>
      <c r="M26" s="260"/>
      <c r="N26" s="260"/>
      <c r="O26" s="260"/>
      <c r="P26" s="260"/>
      <c r="Q26" s="260"/>
      <c r="R26" s="260"/>
      <c r="S26" s="260"/>
      <c r="T26" s="260"/>
      <c r="U26" s="260"/>
      <c r="V26" s="260"/>
      <c r="W26" s="260"/>
      <c r="X26" s="260"/>
      <c r="Y26" s="260"/>
      <c r="Z26" s="260"/>
      <c r="AA26" s="260"/>
      <c r="AB26" s="260"/>
      <c r="AC26" s="260"/>
      <c r="AD26" s="260"/>
    </row>
    <row r="27" spans="1:30" x14ac:dyDescent="0.3">
      <c r="A27" s="260"/>
      <c r="B27" s="49" t="s">
        <v>59</v>
      </c>
      <c r="C27" s="271"/>
      <c r="D27" s="47">
        <v>0</v>
      </c>
      <c r="E27" s="47">
        <v>0</v>
      </c>
      <c r="F27" s="46">
        <v>0</v>
      </c>
      <c r="G27" s="48">
        <v>0</v>
      </c>
      <c r="H27" s="46">
        <v>0</v>
      </c>
      <c r="I27" s="46">
        <v>0</v>
      </c>
      <c r="J27" s="48">
        <v>0</v>
      </c>
      <c r="K27" s="45">
        <f t="shared" si="2"/>
        <v>0</v>
      </c>
      <c r="L27" s="261"/>
      <c r="M27" s="260"/>
      <c r="N27" s="260"/>
      <c r="O27" s="260"/>
      <c r="P27" s="260"/>
      <c r="Q27" s="260"/>
      <c r="R27" s="260"/>
      <c r="S27" s="260"/>
      <c r="T27" s="260"/>
      <c r="U27" s="260"/>
      <c r="V27" s="260"/>
      <c r="W27" s="260"/>
      <c r="X27" s="260"/>
      <c r="Y27" s="260"/>
      <c r="Z27" s="260"/>
      <c r="AA27" s="260"/>
      <c r="AB27" s="260"/>
      <c r="AC27" s="260"/>
      <c r="AD27" s="260"/>
    </row>
    <row r="28" spans="1:30" x14ac:dyDescent="0.3">
      <c r="A28" s="260"/>
      <c r="B28" s="51" t="s">
        <v>60</v>
      </c>
      <c r="C28" s="272"/>
      <c r="D28" s="38">
        <v>0</v>
      </c>
      <c r="E28" s="38">
        <v>0</v>
      </c>
      <c r="F28" s="37">
        <v>0</v>
      </c>
      <c r="G28" s="40">
        <v>0</v>
      </c>
      <c r="H28" s="37">
        <v>0</v>
      </c>
      <c r="I28" s="37">
        <v>0</v>
      </c>
      <c r="J28" s="40">
        <v>0</v>
      </c>
      <c r="K28" s="45">
        <f t="shared" si="2"/>
        <v>0</v>
      </c>
      <c r="L28" s="261"/>
      <c r="M28" s="260"/>
      <c r="N28" s="260"/>
      <c r="O28" s="260"/>
      <c r="P28" s="260"/>
      <c r="Q28" s="260"/>
      <c r="R28" s="260"/>
      <c r="S28" s="260"/>
      <c r="T28" s="260"/>
      <c r="U28" s="260"/>
      <c r="V28" s="260"/>
      <c r="W28" s="260"/>
      <c r="X28" s="260"/>
      <c r="Y28" s="260"/>
      <c r="Z28" s="260"/>
      <c r="AA28" s="260"/>
      <c r="AB28" s="260"/>
      <c r="AC28" s="260"/>
      <c r="AD28" s="260"/>
    </row>
    <row r="29" spans="1:30" x14ac:dyDescent="0.3">
      <c r="A29" s="260"/>
      <c r="B29" s="49" t="s">
        <v>61</v>
      </c>
      <c r="C29" s="273"/>
      <c r="D29" s="43">
        <v>0</v>
      </c>
      <c r="E29" s="43">
        <v>0</v>
      </c>
      <c r="F29" s="42">
        <v>0</v>
      </c>
      <c r="G29" s="50">
        <v>0</v>
      </c>
      <c r="H29" s="42">
        <v>0</v>
      </c>
      <c r="I29" s="42">
        <v>0</v>
      </c>
      <c r="J29" s="50">
        <v>0</v>
      </c>
      <c r="K29" s="45">
        <f t="shared" si="2"/>
        <v>0</v>
      </c>
      <c r="L29" s="261"/>
      <c r="M29" s="260"/>
      <c r="N29" s="260"/>
      <c r="O29" s="260"/>
      <c r="P29" s="260"/>
      <c r="Q29" s="260"/>
      <c r="R29" s="260"/>
      <c r="S29" s="260"/>
      <c r="T29" s="260"/>
      <c r="U29" s="260"/>
      <c r="V29" s="260"/>
      <c r="W29" s="260"/>
      <c r="X29" s="260"/>
      <c r="Y29" s="260"/>
      <c r="Z29" s="260"/>
      <c r="AA29" s="260"/>
      <c r="AB29" s="260"/>
      <c r="AC29" s="260"/>
      <c r="AD29" s="260"/>
    </row>
    <row r="30" spans="1:30" x14ac:dyDescent="0.3">
      <c r="A30" s="260"/>
      <c r="B30" s="49" t="s">
        <v>62</v>
      </c>
      <c r="C30" s="273"/>
      <c r="D30" s="43">
        <v>0</v>
      </c>
      <c r="E30" s="43">
        <v>0</v>
      </c>
      <c r="F30" s="42">
        <v>0</v>
      </c>
      <c r="G30" s="50">
        <v>0</v>
      </c>
      <c r="H30" s="42">
        <v>0</v>
      </c>
      <c r="I30" s="42">
        <v>0</v>
      </c>
      <c r="J30" s="50">
        <v>0</v>
      </c>
      <c r="K30" s="45">
        <f t="shared" si="2"/>
        <v>0</v>
      </c>
      <c r="L30" s="261"/>
      <c r="M30" s="260"/>
      <c r="N30" s="260"/>
      <c r="O30" s="260"/>
      <c r="P30" s="260"/>
      <c r="Q30" s="260"/>
      <c r="R30" s="260"/>
      <c r="S30" s="260"/>
      <c r="T30" s="260"/>
      <c r="U30" s="260"/>
      <c r="V30" s="260"/>
      <c r="W30" s="260"/>
      <c r="X30" s="260"/>
      <c r="Y30" s="260"/>
      <c r="Z30" s="260"/>
      <c r="AA30" s="260"/>
      <c r="AB30" s="260"/>
      <c r="AC30" s="260"/>
      <c r="AD30" s="260"/>
    </row>
    <row r="31" spans="1:30" x14ac:dyDescent="0.3">
      <c r="A31" s="260"/>
      <c r="B31" s="51" t="s">
        <v>63</v>
      </c>
      <c r="C31" s="274"/>
      <c r="D31" s="38">
        <v>0</v>
      </c>
      <c r="E31" s="38">
        <v>0</v>
      </c>
      <c r="F31" s="37">
        <v>0</v>
      </c>
      <c r="G31" s="40">
        <v>0</v>
      </c>
      <c r="H31" s="37">
        <v>0</v>
      </c>
      <c r="I31" s="37">
        <v>0</v>
      </c>
      <c r="J31" s="40">
        <v>0</v>
      </c>
      <c r="K31" s="45">
        <f t="shared" si="2"/>
        <v>0</v>
      </c>
      <c r="L31" s="261"/>
      <c r="M31" s="260"/>
      <c r="N31" s="260"/>
      <c r="O31" s="260"/>
      <c r="P31" s="260"/>
      <c r="Q31" s="260"/>
      <c r="R31" s="260"/>
      <c r="S31" s="260"/>
      <c r="T31" s="260"/>
      <c r="U31" s="260"/>
      <c r="V31" s="260"/>
      <c r="W31" s="260"/>
      <c r="X31" s="260"/>
      <c r="Y31" s="260"/>
      <c r="Z31" s="260"/>
      <c r="AA31" s="260"/>
      <c r="AB31" s="260"/>
      <c r="AC31" s="260"/>
      <c r="AD31" s="260"/>
    </row>
    <row r="32" spans="1:30" x14ac:dyDescent="0.3">
      <c r="A32" s="260"/>
      <c r="B32" s="49" t="s">
        <v>64</v>
      </c>
      <c r="C32" s="273"/>
      <c r="D32" s="52">
        <v>0</v>
      </c>
      <c r="E32" s="38">
        <v>0</v>
      </c>
      <c r="F32" s="37">
        <v>0</v>
      </c>
      <c r="G32" s="40">
        <v>0</v>
      </c>
      <c r="H32" s="37">
        <v>0</v>
      </c>
      <c r="I32" s="37">
        <v>0</v>
      </c>
      <c r="J32" s="40">
        <v>0</v>
      </c>
      <c r="K32" s="45">
        <f t="shared" si="2"/>
        <v>0</v>
      </c>
      <c r="L32" s="261"/>
      <c r="M32" s="260"/>
      <c r="N32" s="260"/>
      <c r="O32" s="260"/>
      <c r="P32" s="260"/>
      <c r="Q32" s="260"/>
      <c r="R32" s="260"/>
      <c r="S32" s="260"/>
      <c r="T32" s="260"/>
      <c r="U32" s="260"/>
      <c r="V32" s="260"/>
      <c r="W32" s="260"/>
      <c r="X32" s="260"/>
      <c r="Y32" s="260"/>
      <c r="Z32" s="260"/>
      <c r="AA32" s="260"/>
      <c r="AB32" s="260"/>
      <c r="AC32" s="260"/>
      <c r="AD32" s="260"/>
    </row>
    <row r="33" spans="1:30" x14ac:dyDescent="0.3">
      <c r="A33" s="260"/>
      <c r="B33" s="87" t="s">
        <v>65</v>
      </c>
      <c r="C33" s="270"/>
      <c r="D33" s="38">
        <v>0</v>
      </c>
      <c r="E33" s="38">
        <v>0</v>
      </c>
      <c r="F33" s="37">
        <v>0</v>
      </c>
      <c r="G33" s="40">
        <v>0</v>
      </c>
      <c r="H33" s="37">
        <v>0</v>
      </c>
      <c r="I33" s="37">
        <v>0</v>
      </c>
      <c r="J33" s="40">
        <v>0</v>
      </c>
      <c r="K33" s="45">
        <f t="shared" si="2"/>
        <v>0</v>
      </c>
      <c r="L33" s="261"/>
      <c r="M33" s="260"/>
      <c r="N33" s="260"/>
      <c r="O33" s="260"/>
      <c r="P33" s="260"/>
      <c r="Q33" s="260"/>
      <c r="R33" s="260"/>
      <c r="S33" s="260"/>
      <c r="T33" s="260"/>
      <c r="U33" s="260"/>
      <c r="V33" s="260"/>
      <c r="W33" s="260"/>
      <c r="X33" s="260"/>
      <c r="Y33" s="260"/>
      <c r="Z33" s="260"/>
      <c r="AA33" s="260"/>
      <c r="AB33" s="260"/>
      <c r="AC33" s="260"/>
      <c r="AD33" s="260"/>
    </row>
    <row r="34" spans="1:30" x14ac:dyDescent="0.3">
      <c r="A34" s="260"/>
      <c r="B34" s="86" t="s">
        <v>66</v>
      </c>
      <c r="C34" s="275"/>
      <c r="D34" s="43">
        <v>0</v>
      </c>
      <c r="E34" s="43">
        <v>0</v>
      </c>
      <c r="F34" s="42">
        <v>0</v>
      </c>
      <c r="G34" s="50">
        <v>0</v>
      </c>
      <c r="H34" s="42">
        <v>0</v>
      </c>
      <c r="I34" s="42">
        <v>0</v>
      </c>
      <c r="J34" s="50">
        <v>0</v>
      </c>
      <c r="K34" s="45">
        <f t="shared" si="2"/>
        <v>0</v>
      </c>
      <c r="L34" s="261"/>
      <c r="M34" s="260"/>
      <c r="N34" s="260"/>
      <c r="O34" s="260"/>
      <c r="P34" s="260"/>
      <c r="Q34" s="260"/>
      <c r="R34" s="260"/>
      <c r="S34" s="260"/>
      <c r="T34" s="260"/>
      <c r="U34" s="260"/>
      <c r="V34" s="260"/>
      <c r="W34" s="260"/>
      <c r="X34" s="260"/>
      <c r="Y34" s="260"/>
      <c r="Z34" s="260"/>
      <c r="AA34" s="260"/>
      <c r="AB34" s="260"/>
      <c r="AC34" s="260"/>
      <c r="AD34" s="260"/>
    </row>
    <row r="35" spans="1:30" x14ac:dyDescent="0.3">
      <c r="A35" s="260"/>
      <c r="B35" s="55" t="s">
        <v>67</v>
      </c>
      <c r="C35" s="274"/>
      <c r="D35" s="52" t="s">
        <v>68</v>
      </c>
      <c r="E35" s="38">
        <v>0</v>
      </c>
      <c r="F35" s="37">
        <v>0</v>
      </c>
      <c r="G35" s="40">
        <v>0</v>
      </c>
      <c r="H35" s="37">
        <v>0</v>
      </c>
      <c r="I35" s="37">
        <v>0</v>
      </c>
      <c r="J35" s="40">
        <v>0</v>
      </c>
      <c r="K35" s="45">
        <f t="shared" si="2"/>
        <v>0</v>
      </c>
      <c r="L35" s="261"/>
      <c r="M35" s="260"/>
      <c r="N35" s="260"/>
      <c r="O35" s="260"/>
      <c r="P35" s="260"/>
      <c r="Q35" s="260"/>
      <c r="R35" s="260"/>
      <c r="S35" s="260"/>
      <c r="T35" s="260"/>
      <c r="U35" s="260"/>
      <c r="V35" s="260"/>
      <c r="W35" s="260"/>
      <c r="X35" s="260"/>
      <c r="Y35" s="260"/>
      <c r="Z35" s="260"/>
      <c r="AA35" s="260"/>
      <c r="AB35" s="260"/>
      <c r="AC35" s="260"/>
      <c r="AD35" s="260"/>
    </row>
    <row r="36" spans="1:30" x14ac:dyDescent="0.3">
      <c r="A36" s="260"/>
      <c r="B36" s="49" t="s">
        <v>69</v>
      </c>
      <c r="C36" s="273"/>
      <c r="D36" s="58">
        <v>0</v>
      </c>
      <c r="E36" s="43">
        <v>0</v>
      </c>
      <c r="F36" s="42">
        <v>0</v>
      </c>
      <c r="G36" s="50">
        <v>0</v>
      </c>
      <c r="H36" s="42">
        <v>0</v>
      </c>
      <c r="I36" s="42">
        <v>0</v>
      </c>
      <c r="J36" s="37">
        <v>0</v>
      </c>
      <c r="K36" s="45">
        <f t="shared" si="2"/>
        <v>0</v>
      </c>
      <c r="L36" s="261"/>
      <c r="M36" s="260"/>
      <c r="N36" s="260"/>
      <c r="O36" s="260"/>
      <c r="P36" s="260"/>
      <c r="Q36" s="260"/>
      <c r="R36" s="260"/>
      <c r="S36" s="260"/>
      <c r="T36" s="260"/>
      <c r="U36" s="260"/>
      <c r="V36" s="260"/>
      <c r="W36" s="260"/>
      <c r="X36" s="260"/>
      <c r="Y36" s="260"/>
      <c r="Z36" s="260"/>
      <c r="AA36" s="260"/>
      <c r="AB36" s="260"/>
      <c r="AC36" s="260"/>
      <c r="AD36" s="260"/>
    </row>
    <row r="37" spans="1:30" x14ac:dyDescent="0.3">
      <c r="A37" s="260"/>
      <c r="B37" s="54" t="s">
        <v>70</v>
      </c>
      <c r="C37" s="273"/>
      <c r="D37" s="119" t="s">
        <v>68</v>
      </c>
      <c r="E37" s="56">
        <v>0</v>
      </c>
      <c r="F37" s="53">
        <f>E37</f>
        <v>0</v>
      </c>
      <c r="G37" s="57">
        <f>E37</f>
        <v>0</v>
      </c>
      <c r="H37" s="53">
        <f>E37</f>
        <v>0</v>
      </c>
      <c r="I37" s="53">
        <f>E37</f>
        <v>0</v>
      </c>
      <c r="J37" s="57">
        <f>E37</f>
        <v>0</v>
      </c>
      <c r="K37" s="45">
        <f t="shared" si="2"/>
        <v>0</v>
      </c>
      <c r="L37" s="261"/>
      <c r="M37" s="260"/>
      <c r="N37" s="260"/>
      <c r="O37" s="260"/>
      <c r="P37" s="260"/>
      <c r="Q37" s="260"/>
      <c r="R37" s="260"/>
      <c r="S37" s="260"/>
      <c r="T37" s="260"/>
      <c r="U37" s="260"/>
      <c r="V37" s="260"/>
      <c r="W37" s="260"/>
      <c r="X37" s="260"/>
      <c r="Y37" s="260"/>
      <c r="Z37" s="260"/>
      <c r="AA37" s="260"/>
      <c r="AB37" s="260"/>
      <c r="AC37" s="260"/>
      <c r="AD37" s="260"/>
    </row>
    <row r="38" spans="1:30" x14ac:dyDescent="0.3">
      <c r="A38" s="260"/>
      <c r="B38" s="61" t="s">
        <v>52</v>
      </c>
      <c r="C38" s="59"/>
      <c r="D38" s="38">
        <v>0</v>
      </c>
      <c r="E38" s="38">
        <v>0</v>
      </c>
      <c r="F38" s="37">
        <v>0</v>
      </c>
      <c r="G38" s="40">
        <v>0</v>
      </c>
      <c r="H38" s="37">
        <v>0</v>
      </c>
      <c r="I38" s="37">
        <v>0</v>
      </c>
      <c r="J38" s="40">
        <v>0</v>
      </c>
      <c r="K38" s="45">
        <f t="shared" si="2"/>
        <v>0</v>
      </c>
      <c r="L38" s="261"/>
      <c r="M38" s="260"/>
      <c r="N38" s="260"/>
      <c r="O38" s="260"/>
      <c r="P38" s="260"/>
      <c r="Q38" s="260"/>
      <c r="R38" s="260"/>
      <c r="S38" s="260"/>
      <c r="T38" s="260"/>
      <c r="U38" s="260"/>
      <c r="V38" s="260"/>
      <c r="W38" s="260"/>
      <c r="X38" s="260"/>
      <c r="Y38" s="260"/>
      <c r="Z38" s="260"/>
      <c r="AA38" s="260"/>
      <c r="AB38" s="260"/>
      <c r="AC38" s="260"/>
      <c r="AD38" s="260"/>
    </row>
    <row r="39" spans="1:30" x14ac:dyDescent="0.3">
      <c r="A39" s="260"/>
      <c r="B39" s="61" t="s">
        <v>52</v>
      </c>
      <c r="C39" s="60"/>
      <c r="D39" s="38">
        <v>0</v>
      </c>
      <c r="E39" s="38">
        <v>0</v>
      </c>
      <c r="F39" s="37">
        <v>0</v>
      </c>
      <c r="G39" s="40">
        <v>0</v>
      </c>
      <c r="H39" s="37">
        <v>0</v>
      </c>
      <c r="I39" s="37">
        <v>0</v>
      </c>
      <c r="J39" s="40">
        <v>0</v>
      </c>
      <c r="K39" s="45">
        <f t="shared" si="2"/>
        <v>0</v>
      </c>
      <c r="L39" s="261"/>
      <c r="M39" s="260"/>
      <c r="N39" s="260"/>
      <c r="O39" s="260"/>
      <c r="P39" s="260"/>
      <c r="Q39" s="260"/>
      <c r="R39" s="260"/>
      <c r="S39" s="260"/>
      <c r="T39" s="260"/>
      <c r="U39" s="260"/>
      <c r="V39" s="260"/>
      <c r="W39" s="260"/>
      <c r="X39" s="260"/>
      <c r="Y39" s="260"/>
      <c r="Z39" s="260"/>
      <c r="AA39" s="260"/>
      <c r="AB39" s="260"/>
      <c r="AC39" s="260"/>
      <c r="AD39" s="260"/>
    </row>
    <row r="40" spans="1:30" x14ac:dyDescent="0.3">
      <c r="A40" s="260"/>
      <c r="B40" s="61" t="s">
        <v>52</v>
      </c>
      <c r="C40" s="59"/>
      <c r="D40" s="38">
        <v>0</v>
      </c>
      <c r="E40" s="38">
        <v>0</v>
      </c>
      <c r="F40" s="37">
        <v>0</v>
      </c>
      <c r="G40" s="40">
        <v>0</v>
      </c>
      <c r="H40" s="37">
        <v>0</v>
      </c>
      <c r="I40" s="37">
        <v>0</v>
      </c>
      <c r="J40" s="40">
        <v>0</v>
      </c>
      <c r="K40" s="45">
        <f t="shared" si="2"/>
        <v>0</v>
      </c>
      <c r="L40" s="261"/>
      <c r="M40" s="260"/>
      <c r="N40" s="260"/>
      <c r="O40" s="260"/>
      <c r="P40" s="260"/>
      <c r="Q40" s="260"/>
      <c r="R40" s="260"/>
      <c r="S40" s="260"/>
      <c r="T40" s="260"/>
      <c r="U40" s="260"/>
      <c r="V40" s="260"/>
      <c r="W40" s="260"/>
      <c r="X40" s="260"/>
      <c r="Y40" s="260"/>
      <c r="Z40" s="260"/>
      <c r="AA40" s="260"/>
      <c r="AB40" s="260"/>
      <c r="AC40" s="260"/>
      <c r="AD40" s="260"/>
    </row>
    <row r="41" spans="1:30" x14ac:dyDescent="0.3">
      <c r="A41" s="260"/>
      <c r="B41" s="61" t="s">
        <v>52</v>
      </c>
      <c r="C41" s="59"/>
      <c r="D41" s="37">
        <v>0</v>
      </c>
      <c r="E41" s="38">
        <v>0</v>
      </c>
      <c r="F41" s="37">
        <v>0</v>
      </c>
      <c r="G41" s="40">
        <v>0</v>
      </c>
      <c r="H41" s="37">
        <v>0</v>
      </c>
      <c r="I41" s="37">
        <v>0</v>
      </c>
      <c r="J41" s="40">
        <v>0</v>
      </c>
      <c r="K41" s="45">
        <f t="shared" si="2"/>
        <v>0</v>
      </c>
      <c r="L41" s="261"/>
      <c r="M41" s="260"/>
      <c r="N41" s="260"/>
      <c r="O41" s="260"/>
      <c r="P41" s="260"/>
      <c r="Q41" s="260"/>
      <c r="R41" s="260"/>
      <c r="S41" s="260"/>
      <c r="T41" s="260"/>
      <c r="U41" s="260"/>
      <c r="V41" s="260"/>
      <c r="W41" s="260"/>
      <c r="X41" s="260"/>
      <c r="Y41" s="260"/>
      <c r="Z41" s="260"/>
      <c r="AA41" s="260"/>
      <c r="AB41" s="260"/>
      <c r="AC41" s="260"/>
      <c r="AD41" s="260"/>
    </row>
    <row r="42" spans="1:30" ht="14.5" thickBot="1" x14ac:dyDescent="0.35">
      <c r="A42" s="260"/>
      <c r="B42" s="61" t="s">
        <v>52</v>
      </c>
      <c r="C42" s="62"/>
      <c r="D42" s="63">
        <v>0</v>
      </c>
      <c r="E42" s="63">
        <v>0</v>
      </c>
      <c r="F42" s="64">
        <v>0</v>
      </c>
      <c r="G42" s="65">
        <v>0</v>
      </c>
      <c r="H42" s="64">
        <v>0</v>
      </c>
      <c r="I42" s="64">
        <v>0</v>
      </c>
      <c r="J42" s="65">
        <v>0</v>
      </c>
      <c r="K42" s="45">
        <f t="shared" si="2"/>
        <v>0</v>
      </c>
      <c r="L42" s="261"/>
      <c r="M42" s="260"/>
      <c r="N42" s="260"/>
      <c r="O42" s="260"/>
      <c r="P42" s="260"/>
      <c r="Q42" s="260"/>
      <c r="R42" s="260"/>
      <c r="S42" s="260"/>
      <c r="T42" s="260"/>
      <c r="U42" s="260"/>
      <c r="V42" s="260"/>
      <c r="W42" s="260"/>
      <c r="X42" s="260"/>
      <c r="Y42" s="260"/>
      <c r="Z42" s="260"/>
      <c r="AA42" s="260"/>
      <c r="AB42" s="260"/>
      <c r="AC42" s="260"/>
      <c r="AD42" s="260"/>
    </row>
    <row r="43" spans="1:30" s="27" customFormat="1" ht="18.75" customHeight="1" thickBot="1" x14ac:dyDescent="0.35">
      <c r="A43" s="266"/>
      <c r="B43" s="315" t="s">
        <v>71</v>
      </c>
      <c r="C43" s="316"/>
      <c r="D43" s="66">
        <f t="shared" ref="D43:J43" si="3">SUM(D23:D42)</f>
        <v>0</v>
      </c>
      <c r="E43" s="66">
        <f t="shared" si="3"/>
        <v>0</v>
      </c>
      <c r="F43" s="66">
        <f t="shared" si="3"/>
        <v>0</v>
      </c>
      <c r="G43" s="68">
        <f t="shared" si="3"/>
        <v>0</v>
      </c>
      <c r="H43" s="67">
        <f t="shared" si="3"/>
        <v>0</v>
      </c>
      <c r="I43" s="67">
        <f t="shared" si="3"/>
        <v>0</v>
      </c>
      <c r="J43" s="68">
        <f t="shared" si="3"/>
        <v>0</v>
      </c>
      <c r="K43" s="67">
        <f t="shared" ref="K43" si="4">SUM(D43:J43)</f>
        <v>0</v>
      </c>
      <c r="L43" s="265"/>
      <c r="M43" s="266"/>
      <c r="N43" s="266"/>
      <c r="O43" s="266"/>
      <c r="P43" s="266"/>
      <c r="Q43" s="266"/>
      <c r="R43" s="266"/>
      <c r="S43" s="266"/>
      <c r="T43" s="266"/>
      <c r="U43" s="266"/>
      <c r="V43" s="266"/>
      <c r="W43" s="266"/>
      <c r="X43" s="266"/>
      <c r="Y43" s="266"/>
      <c r="Z43" s="266"/>
      <c r="AA43" s="266"/>
      <c r="AB43" s="266"/>
      <c r="AC43" s="266"/>
      <c r="AD43" s="266"/>
    </row>
    <row r="44" spans="1:30" s="1" customFormat="1" ht="20.25" customHeight="1" thickBot="1" x14ac:dyDescent="0.35">
      <c r="A44" s="260"/>
      <c r="B44" s="261"/>
      <c r="C44" s="261"/>
      <c r="D44" s="28"/>
      <c r="E44" s="28"/>
      <c r="F44" s="28"/>
      <c r="G44" s="28"/>
      <c r="H44" s="28"/>
      <c r="I44" s="28"/>
      <c r="J44" s="28"/>
      <c r="K44" s="29"/>
      <c r="L44" s="261"/>
      <c r="M44" s="260"/>
      <c r="N44" s="260"/>
      <c r="O44" s="260"/>
      <c r="P44" s="260"/>
      <c r="Q44" s="260"/>
      <c r="R44" s="260"/>
      <c r="S44" s="260"/>
      <c r="T44" s="260"/>
      <c r="U44" s="260"/>
      <c r="V44" s="260"/>
      <c r="W44" s="260"/>
      <c r="X44" s="260"/>
      <c r="Y44" s="260"/>
      <c r="Z44" s="260"/>
      <c r="AA44" s="260"/>
      <c r="AB44" s="260"/>
      <c r="AC44" s="260"/>
      <c r="AD44" s="260"/>
    </row>
    <row r="45" spans="1:30" s="23" customFormat="1" ht="31.5" customHeight="1" thickBot="1" x14ac:dyDescent="0.35">
      <c r="A45" s="21"/>
      <c r="C45" s="95" t="s">
        <v>72</v>
      </c>
      <c r="D45" s="34">
        <f t="shared" ref="D45:K45" si="5">D19-D43</f>
        <v>0</v>
      </c>
      <c r="E45" s="35">
        <f t="shared" si="5"/>
        <v>0</v>
      </c>
      <c r="F45" s="35">
        <f t="shared" si="5"/>
        <v>0</v>
      </c>
      <c r="G45" s="35">
        <f t="shared" si="5"/>
        <v>0</v>
      </c>
      <c r="H45" s="35">
        <f t="shared" si="5"/>
        <v>0</v>
      </c>
      <c r="I45" s="35">
        <f t="shared" si="5"/>
        <v>0</v>
      </c>
      <c r="J45" s="35">
        <f t="shared" si="5"/>
        <v>0</v>
      </c>
      <c r="K45" s="35">
        <f t="shared" si="5"/>
        <v>0</v>
      </c>
      <c r="L45" s="22"/>
      <c r="M45" s="21"/>
      <c r="N45" s="21"/>
      <c r="O45" s="21"/>
      <c r="P45" s="21"/>
      <c r="Q45" s="21"/>
      <c r="R45" s="21"/>
      <c r="S45" s="21"/>
      <c r="T45" s="21"/>
      <c r="U45" s="21"/>
      <c r="V45" s="21"/>
      <c r="W45" s="21"/>
      <c r="X45" s="21"/>
      <c r="Y45" s="21"/>
      <c r="Z45" s="21"/>
      <c r="AA45" s="21"/>
      <c r="AB45" s="21"/>
      <c r="AC45" s="21"/>
      <c r="AD45" s="21"/>
    </row>
    <row r="46" spans="1:30" s="1" customFormat="1" ht="21" customHeight="1" thickBot="1" x14ac:dyDescent="0.35">
      <c r="A46" s="260"/>
      <c r="B46" s="261"/>
      <c r="C46" s="276"/>
      <c r="D46" s="30"/>
      <c r="E46" s="30"/>
      <c r="F46" s="30"/>
      <c r="G46" s="30"/>
      <c r="H46" s="30"/>
      <c r="I46" s="30"/>
      <c r="J46" s="30"/>
      <c r="K46" s="30"/>
      <c r="L46" s="261"/>
      <c r="M46" s="260"/>
      <c r="N46" s="260"/>
      <c r="O46" s="260"/>
      <c r="P46" s="260"/>
      <c r="Q46" s="260"/>
      <c r="R46" s="260"/>
      <c r="S46" s="260"/>
      <c r="T46" s="260"/>
      <c r="U46" s="260"/>
      <c r="V46" s="260"/>
      <c r="W46" s="260"/>
      <c r="X46" s="260"/>
      <c r="Y46" s="260"/>
      <c r="Z46" s="260"/>
      <c r="AA46" s="260"/>
      <c r="AB46" s="260"/>
      <c r="AC46" s="260"/>
      <c r="AD46" s="260"/>
    </row>
    <row r="47" spans="1:30" ht="28.5" thickBot="1" x14ac:dyDescent="0.35">
      <c r="A47" s="260"/>
      <c r="B47" s="277"/>
      <c r="C47" s="96" t="s">
        <v>73</v>
      </c>
      <c r="D47" s="31">
        <v>0</v>
      </c>
      <c r="E47" s="35">
        <f>D49</f>
        <v>0</v>
      </c>
      <c r="F47" s="35">
        <f>E49</f>
        <v>0</v>
      </c>
      <c r="G47" s="35">
        <f t="shared" ref="G47:I47" si="6">F49</f>
        <v>0</v>
      </c>
      <c r="H47" s="35">
        <f t="shared" si="6"/>
        <v>0</v>
      </c>
      <c r="I47" s="35">
        <f t="shared" si="6"/>
        <v>0</v>
      </c>
      <c r="J47" s="35">
        <f>I49</f>
        <v>0</v>
      </c>
      <c r="K47" s="35">
        <f>J49</f>
        <v>0</v>
      </c>
      <c r="L47" s="261"/>
      <c r="M47" s="260"/>
      <c r="N47" s="260"/>
      <c r="O47" s="260"/>
      <c r="P47" s="260"/>
      <c r="Q47" s="260"/>
      <c r="R47" s="260"/>
      <c r="S47" s="260"/>
      <c r="T47" s="260"/>
      <c r="U47" s="260"/>
      <c r="V47" s="260"/>
      <c r="W47" s="260"/>
      <c r="X47" s="260"/>
      <c r="Y47" s="260"/>
      <c r="Z47" s="260"/>
      <c r="AA47" s="260"/>
      <c r="AB47" s="260"/>
      <c r="AC47" s="260"/>
      <c r="AD47" s="260"/>
    </row>
    <row r="48" spans="1:30" s="1" customFormat="1" ht="14.5" thickBot="1" x14ac:dyDescent="0.35">
      <c r="A48" s="260"/>
      <c r="B48" s="32"/>
      <c r="C48" s="33"/>
      <c r="D48" s="30"/>
      <c r="E48" s="30"/>
      <c r="F48" s="30"/>
      <c r="G48" s="30"/>
      <c r="H48" s="30"/>
      <c r="I48" s="30"/>
      <c r="J48" s="30"/>
      <c r="K48" s="30"/>
      <c r="L48" s="261"/>
      <c r="M48" s="260"/>
      <c r="N48" s="260"/>
      <c r="O48" s="260"/>
      <c r="P48" s="260"/>
      <c r="Q48" s="260"/>
      <c r="R48" s="260"/>
      <c r="S48" s="260"/>
      <c r="T48" s="260"/>
      <c r="U48" s="260"/>
      <c r="V48" s="260"/>
      <c r="W48" s="260"/>
      <c r="X48" s="260"/>
      <c r="Y48" s="260"/>
      <c r="Z48" s="260"/>
      <c r="AA48" s="260"/>
      <c r="AB48" s="260"/>
      <c r="AC48" s="260"/>
      <c r="AD48" s="260"/>
    </row>
    <row r="49" spans="2:12" ht="30.75" customHeight="1" thickBot="1" x14ac:dyDescent="0.35">
      <c r="B49" s="277"/>
      <c r="C49" s="96" t="s">
        <v>74</v>
      </c>
      <c r="D49" s="34">
        <f>D45+D47</f>
        <v>0</v>
      </c>
      <c r="E49" s="35">
        <f>E45+E47</f>
        <v>0</v>
      </c>
      <c r="F49" s="35">
        <f t="shared" ref="F49:I49" si="7">F45+F47</f>
        <v>0</v>
      </c>
      <c r="G49" s="35">
        <f t="shared" si="7"/>
        <v>0</v>
      </c>
      <c r="H49" s="35">
        <f t="shared" si="7"/>
        <v>0</v>
      </c>
      <c r="I49" s="35">
        <f t="shared" si="7"/>
        <v>0</v>
      </c>
      <c r="J49" s="35">
        <f>J45+J47</f>
        <v>0</v>
      </c>
      <c r="K49" s="35">
        <f>K47</f>
        <v>0</v>
      </c>
      <c r="L49" s="261"/>
    </row>
    <row r="50" spans="2:12" s="1" customFormat="1" x14ac:dyDescent="0.3">
      <c r="B50" s="261"/>
      <c r="C50" s="261"/>
      <c r="D50" s="261"/>
      <c r="E50" s="261"/>
      <c r="F50" s="261"/>
      <c r="G50" s="261"/>
      <c r="H50" s="261"/>
      <c r="I50" s="261"/>
      <c r="J50" s="261"/>
      <c r="K50" s="260"/>
      <c r="L50" s="260"/>
    </row>
    <row r="51" spans="2:12" s="1" customFormat="1" ht="14.5" thickBot="1" x14ac:dyDescent="0.35">
      <c r="B51" s="260"/>
      <c r="C51" s="260"/>
      <c r="D51" s="260"/>
      <c r="E51" s="260"/>
      <c r="F51" s="260"/>
      <c r="G51" s="260"/>
      <c r="H51" s="260"/>
      <c r="I51" s="260"/>
      <c r="J51" s="260"/>
      <c r="K51" s="260"/>
      <c r="L51" s="260"/>
    </row>
    <row r="52" spans="2:12" s="1" customFormat="1" ht="18.5" thickBot="1" x14ac:dyDescent="0.35">
      <c r="B52" s="317" t="s">
        <v>75</v>
      </c>
      <c r="C52" s="318"/>
      <c r="D52" s="318"/>
      <c r="E52" s="318"/>
      <c r="F52" s="318"/>
      <c r="G52" s="318"/>
      <c r="H52" s="318"/>
      <c r="I52" s="318"/>
      <c r="J52" s="318"/>
      <c r="K52" s="319"/>
      <c r="L52" s="260"/>
    </row>
    <row r="53" spans="2:12" ht="18" customHeight="1" thickBot="1" x14ac:dyDescent="0.35">
      <c r="B53" s="326" t="s">
        <v>76</v>
      </c>
      <c r="C53" s="327"/>
      <c r="D53" s="327"/>
      <c r="E53" s="327"/>
      <c r="F53" s="327"/>
      <c r="G53" s="327"/>
      <c r="H53" s="327"/>
      <c r="I53" s="327"/>
      <c r="J53" s="327"/>
      <c r="K53" s="328"/>
      <c r="L53" s="261"/>
    </row>
    <row r="54" spans="2:12" ht="14.25" customHeight="1" x14ac:dyDescent="0.3">
      <c r="B54" s="320"/>
      <c r="C54" s="321"/>
      <c r="D54" s="321"/>
      <c r="E54" s="321"/>
      <c r="F54" s="321"/>
      <c r="G54" s="321"/>
      <c r="H54" s="321"/>
      <c r="I54" s="321"/>
      <c r="J54" s="321"/>
      <c r="K54" s="322"/>
      <c r="L54" s="261"/>
    </row>
    <row r="55" spans="2:12" ht="153.25" customHeight="1" thickBot="1" x14ac:dyDescent="0.35">
      <c r="B55" s="323"/>
      <c r="C55" s="324"/>
      <c r="D55" s="324"/>
      <c r="E55" s="324"/>
      <c r="F55" s="324"/>
      <c r="G55" s="324"/>
      <c r="H55" s="324"/>
      <c r="I55" s="324"/>
      <c r="J55" s="324"/>
      <c r="K55" s="325"/>
      <c r="L55" s="261"/>
    </row>
    <row r="56" spans="2:12" x14ac:dyDescent="0.3">
      <c r="B56" s="260"/>
      <c r="C56" s="260"/>
      <c r="D56" s="260"/>
      <c r="E56" s="260"/>
      <c r="F56" s="260"/>
      <c r="G56" s="260"/>
      <c r="H56" s="260"/>
      <c r="I56" s="260"/>
      <c r="J56" s="260"/>
      <c r="K56" s="260"/>
      <c r="L56" s="260"/>
    </row>
    <row r="57" spans="2:12" x14ac:dyDescent="0.3">
      <c r="B57" s="260"/>
      <c r="C57" s="260"/>
      <c r="D57" s="260"/>
      <c r="E57" s="260"/>
      <c r="F57" s="260"/>
      <c r="G57" s="260"/>
      <c r="H57" s="260"/>
      <c r="I57" s="260"/>
      <c r="J57" s="260"/>
      <c r="K57" s="260"/>
      <c r="L57" s="260"/>
    </row>
    <row r="58" spans="2:12" x14ac:dyDescent="0.3">
      <c r="B58" s="260"/>
      <c r="C58" s="260"/>
      <c r="D58" s="260"/>
      <c r="E58" s="260"/>
      <c r="F58" s="260"/>
      <c r="G58" s="260"/>
      <c r="H58" s="260"/>
      <c r="I58" s="260"/>
      <c r="J58" s="260"/>
      <c r="K58" s="260"/>
      <c r="L58" s="260"/>
    </row>
    <row r="59" spans="2:12" x14ac:dyDescent="0.3">
      <c r="B59" s="260"/>
      <c r="C59" s="260"/>
      <c r="D59" s="260"/>
      <c r="E59" s="260"/>
      <c r="F59" s="260"/>
      <c r="G59" s="260"/>
      <c r="H59" s="260"/>
      <c r="I59" s="260"/>
      <c r="J59" s="260"/>
      <c r="K59" s="260"/>
      <c r="L59" s="260"/>
    </row>
    <row r="60" spans="2:12" x14ac:dyDescent="0.3">
      <c r="B60" s="260"/>
      <c r="C60" s="260"/>
      <c r="D60" s="260"/>
      <c r="E60" s="260"/>
      <c r="F60" s="260"/>
      <c r="G60" s="260"/>
      <c r="H60" s="260"/>
      <c r="I60" s="260"/>
      <c r="J60" s="260"/>
      <c r="K60" s="260"/>
      <c r="L60" s="260"/>
    </row>
    <row r="61" spans="2:12" x14ac:dyDescent="0.3">
      <c r="B61" s="260"/>
      <c r="C61" s="260"/>
      <c r="D61" s="260"/>
      <c r="E61" s="260"/>
      <c r="F61" s="260"/>
      <c r="G61" s="260"/>
      <c r="H61" s="260"/>
      <c r="I61" s="260"/>
      <c r="J61" s="260"/>
      <c r="K61" s="260"/>
      <c r="L61" s="260"/>
    </row>
    <row r="62" spans="2:12" x14ac:dyDescent="0.3">
      <c r="B62" s="260"/>
      <c r="C62" s="260"/>
      <c r="D62" s="260"/>
      <c r="E62" s="260"/>
      <c r="F62" s="260"/>
      <c r="G62" s="260"/>
      <c r="H62" s="260"/>
      <c r="I62" s="260"/>
      <c r="J62" s="260"/>
      <c r="K62" s="260"/>
      <c r="L62" s="260"/>
    </row>
    <row r="63" spans="2:12" x14ac:dyDescent="0.3">
      <c r="B63" s="260"/>
      <c r="C63" s="260"/>
      <c r="D63" s="260"/>
      <c r="E63" s="260"/>
      <c r="F63" s="260"/>
      <c r="G63" s="260"/>
      <c r="H63" s="260"/>
      <c r="I63" s="260"/>
      <c r="J63" s="260"/>
      <c r="K63" s="260"/>
      <c r="L63" s="260"/>
    </row>
    <row r="64" spans="2:12" x14ac:dyDescent="0.3">
      <c r="B64" s="260"/>
      <c r="C64" s="260"/>
      <c r="D64" s="260"/>
      <c r="E64" s="260"/>
      <c r="F64" s="260"/>
      <c r="G64" s="260"/>
      <c r="H64" s="260"/>
      <c r="I64" s="260"/>
      <c r="J64" s="260"/>
      <c r="K64" s="260"/>
      <c r="L64" s="260"/>
    </row>
    <row r="65" spans="2:11" x14ac:dyDescent="0.3">
      <c r="B65" s="260"/>
      <c r="C65" s="260"/>
      <c r="D65" s="260"/>
      <c r="E65" s="260"/>
      <c r="F65" s="260"/>
      <c r="G65" s="260"/>
      <c r="H65" s="260"/>
      <c r="I65" s="260"/>
      <c r="J65" s="260"/>
      <c r="K65" s="260"/>
    </row>
    <row r="66" spans="2:11" x14ac:dyDescent="0.3">
      <c r="B66" s="260"/>
      <c r="C66" s="260"/>
      <c r="D66" s="260"/>
      <c r="E66" s="260"/>
      <c r="F66" s="260"/>
      <c r="G66" s="260"/>
      <c r="H66" s="260"/>
      <c r="I66" s="260"/>
      <c r="J66" s="260"/>
      <c r="K66" s="260"/>
    </row>
  </sheetData>
  <mergeCells count="9">
    <mergeCell ref="B43:C43"/>
    <mergeCell ref="B52:K52"/>
    <mergeCell ref="B54:K55"/>
    <mergeCell ref="B53:K53"/>
    <mergeCell ref="J6:K6"/>
    <mergeCell ref="J7:K7"/>
    <mergeCell ref="E11:J11"/>
    <mergeCell ref="B19:C19"/>
    <mergeCell ref="E21:J21"/>
  </mergeCells>
  <printOptions horizontalCentered="1"/>
  <pageMargins left="0.70866141732283472" right="0.70866141732283472" top="0.74803149606299213" bottom="0.74803149606299213" header="0.31496062992125984" footer="0.31496062992125984"/>
  <pageSetup paperSize="9" scale="45" orientation="portrait" r:id="rId1"/>
  <ignoredErrors>
    <ignoredError sqref="E19:J19 E43" formulaRange="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Months!$A$1:$A$12</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532D2-2FCC-4C4E-A382-9D13FB28C057}">
  <sheetPr>
    <tabColor theme="4"/>
    <pageSetUpPr fitToPage="1"/>
  </sheetPr>
  <dimension ref="A1:Q25"/>
  <sheetViews>
    <sheetView showGridLines="0" topLeftCell="A9" zoomScaleNormal="100" zoomScaleSheetLayoutView="100" zoomScalePageLayoutView="50" workbookViewId="0">
      <selection activeCell="C14" sqref="C14:N14"/>
    </sheetView>
  </sheetViews>
  <sheetFormatPr defaultColWidth="8.75" defaultRowHeight="14" x14ac:dyDescent="0.3"/>
  <cols>
    <col min="1" max="1" width="3.83203125" style="128" customWidth="1"/>
    <col min="2" max="2" width="4" style="129" customWidth="1"/>
    <col min="3" max="3" width="4.25" style="128" customWidth="1"/>
    <col min="4" max="4" width="10.5" style="128" customWidth="1"/>
    <col min="5" max="12" width="8.75" style="128"/>
    <col min="13" max="13" width="33" style="128" customWidth="1"/>
    <col min="14" max="14" width="39" style="128" customWidth="1"/>
    <col min="15" max="15" width="5" style="128" customWidth="1"/>
    <col min="16" max="16384" width="8.75" style="128"/>
  </cols>
  <sheetData>
    <row r="1" spans="1:16" ht="14.5" thickBot="1" x14ac:dyDescent="0.35">
      <c r="A1" s="127"/>
      <c r="B1" s="197"/>
      <c r="C1" s="198"/>
      <c r="D1" s="198"/>
      <c r="E1" s="198"/>
      <c r="F1" s="198"/>
      <c r="G1" s="198"/>
      <c r="H1" s="198"/>
      <c r="I1" s="198"/>
      <c r="J1" s="198"/>
      <c r="K1" s="198"/>
      <c r="L1" s="198"/>
      <c r="M1" s="198"/>
      <c r="N1" s="198"/>
      <c r="O1" s="127"/>
    </row>
    <row r="2" spans="1:16" ht="14.5" thickTop="1" x14ac:dyDescent="0.3">
      <c r="A2" s="127"/>
      <c r="B2" s="306"/>
      <c r="C2" s="307"/>
      <c r="D2" s="307"/>
      <c r="E2" s="307"/>
      <c r="F2" s="308"/>
      <c r="G2" s="307"/>
      <c r="H2" s="307"/>
      <c r="I2" s="307"/>
      <c r="J2" s="307"/>
      <c r="K2" s="307"/>
      <c r="L2" s="307"/>
      <c r="M2" s="307"/>
      <c r="N2" s="307"/>
      <c r="O2" s="127"/>
    </row>
    <row r="3" spans="1:16" ht="17.5" x14ac:dyDescent="0.3">
      <c r="A3" s="127"/>
      <c r="B3" s="309"/>
      <c r="C3" s="310"/>
      <c r="D3" s="311" t="s">
        <v>77</v>
      </c>
      <c r="E3" s="312"/>
      <c r="F3" s="310"/>
      <c r="G3" s="310"/>
      <c r="H3" s="310"/>
      <c r="I3" s="310"/>
      <c r="J3" s="310"/>
      <c r="K3" s="307"/>
      <c r="L3" s="307"/>
      <c r="M3" s="307"/>
      <c r="N3" s="307"/>
      <c r="O3" s="127"/>
    </row>
    <row r="4" spans="1:16" ht="17.5" x14ac:dyDescent="0.3">
      <c r="A4" s="127"/>
      <c r="B4" s="309"/>
      <c r="C4" s="310"/>
      <c r="D4" s="311" t="s">
        <v>78</v>
      </c>
      <c r="E4" s="312"/>
      <c r="F4" s="310"/>
      <c r="G4" s="310"/>
      <c r="H4" s="310"/>
      <c r="I4" s="310"/>
      <c r="J4" s="310"/>
      <c r="K4" s="307"/>
      <c r="L4" s="307"/>
      <c r="M4" s="307"/>
      <c r="N4" s="307"/>
      <c r="O4" s="127"/>
    </row>
    <row r="5" spans="1:16" x14ac:dyDescent="0.3">
      <c r="A5" s="127"/>
      <c r="B5" s="306"/>
      <c r="C5" s="307"/>
      <c r="D5" s="307"/>
      <c r="E5" s="307"/>
      <c r="F5" s="307"/>
      <c r="G5" s="307"/>
      <c r="H5" s="307"/>
      <c r="I5" s="307"/>
      <c r="J5" s="307"/>
      <c r="K5" s="307"/>
      <c r="L5" s="307"/>
      <c r="M5" s="307"/>
      <c r="N5" s="307"/>
      <c r="O5" s="127"/>
    </row>
    <row r="6" spans="1:16" ht="19.75" customHeight="1" x14ac:dyDescent="0.3">
      <c r="A6" s="127"/>
      <c r="C6" s="127"/>
      <c r="D6" s="127"/>
      <c r="E6" s="127"/>
      <c r="F6" s="127"/>
      <c r="G6" s="127"/>
      <c r="H6" s="127"/>
      <c r="I6" s="127"/>
      <c r="J6" s="127"/>
      <c r="K6" s="127"/>
      <c r="L6" s="127"/>
      <c r="M6" s="127"/>
      <c r="N6" s="127"/>
      <c r="O6" s="127"/>
    </row>
    <row r="7" spans="1:16" ht="62.25" customHeight="1" x14ac:dyDescent="0.3">
      <c r="A7" s="127"/>
      <c r="B7" s="337" t="s">
        <v>79</v>
      </c>
      <c r="C7" s="337"/>
      <c r="D7" s="337"/>
      <c r="E7" s="337"/>
      <c r="F7" s="337"/>
      <c r="G7" s="337"/>
      <c r="H7" s="337"/>
      <c r="I7" s="337"/>
      <c r="J7" s="337"/>
      <c r="K7" s="337"/>
      <c r="L7" s="337"/>
      <c r="M7" s="337"/>
      <c r="N7" s="337"/>
      <c r="O7" s="337"/>
    </row>
    <row r="8" spans="1:16" ht="220.5" customHeight="1" x14ac:dyDescent="0.3">
      <c r="A8" s="127"/>
      <c r="B8" s="338" t="s">
        <v>153</v>
      </c>
      <c r="C8" s="339"/>
      <c r="D8" s="339"/>
      <c r="E8" s="339"/>
      <c r="F8" s="339"/>
      <c r="G8" s="339"/>
      <c r="H8" s="339"/>
      <c r="I8" s="339"/>
      <c r="J8" s="339"/>
      <c r="K8" s="339"/>
      <c r="L8" s="339"/>
      <c r="M8" s="339"/>
      <c r="N8" s="340"/>
      <c r="O8" s="130"/>
    </row>
    <row r="9" spans="1:16" ht="19.5" thickBot="1" x14ac:dyDescent="0.35">
      <c r="A9" s="127"/>
      <c r="B9" s="202"/>
      <c r="C9" s="198"/>
      <c r="D9" s="198"/>
      <c r="E9" s="198"/>
      <c r="F9" s="198"/>
      <c r="G9" s="203"/>
      <c r="H9" s="203"/>
      <c r="I9" s="203"/>
      <c r="J9" s="204"/>
      <c r="K9" s="198"/>
      <c r="L9" s="198"/>
      <c r="M9" s="198"/>
      <c r="N9" s="198"/>
      <c r="O9" s="127"/>
    </row>
    <row r="10" spans="1:16" ht="13.5" customHeight="1" thickTop="1" x14ac:dyDescent="0.3">
      <c r="A10" s="127"/>
      <c r="B10" s="131"/>
      <c r="C10" s="132"/>
      <c r="D10" s="132"/>
      <c r="E10" s="132"/>
      <c r="F10" s="132"/>
      <c r="G10" s="132"/>
      <c r="H10" s="132"/>
      <c r="I10" s="132"/>
      <c r="J10" s="132"/>
      <c r="K10" s="132"/>
      <c r="L10" s="132"/>
      <c r="M10" s="132"/>
      <c r="N10" s="132"/>
      <c r="O10" s="133"/>
    </row>
    <row r="11" spans="1:16" ht="23" x14ac:dyDescent="0.3">
      <c r="A11" s="127"/>
      <c r="B11" s="334" t="s">
        <v>80</v>
      </c>
      <c r="C11" s="334"/>
      <c r="D11" s="334"/>
      <c r="E11" s="334"/>
      <c r="F11" s="334"/>
      <c r="G11" s="334"/>
      <c r="H11" s="334"/>
      <c r="I11" s="334"/>
      <c r="J11" s="334"/>
      <c r="K11" s="334"/>
      <c r="L11" s="334"/>
      <c r="M11" s="334"/>
      <c r="N11" s="334"/>
      <c r="O11" s="127"/>
    </row>
    <row r="12" spans="1:16" ht="18" x14ac:dyDescent="0.3">
      <c r="A12" s="127"/>
      <c r="B12" s="134"/>
      <c r="C12" s="135"/>
      <c r="D12" s="135"/>
      <c r="E12" s="135"/>
      <c r="F12" s="135"/>
      <c r="G12" s="135"/>
      <c r="H12" s="135"/>
      <c r="I12" s="135"/>
      <c r="J12" s="135"/>
      <c r="K12" s="135"/>
      <c r="L12" s="135"/>
      <c r="M12" s="135"/>
      <c r="N12" s="135"/>
      <c r="O12" s="127"/>
    </row>
    <row r="13" spans="1:16" ht="47.25" customHeight="1" x14ac:dyDescent="0.3">
      <c r="A13" s="127"/>
      <c r="B13" s="313" t="s">
        <v>81</v>
      </c>
      <c r="C13" s="335" t="s">
        <v>154</v>
      </c>
      <c r="D13" s="335"/>
      <c r="E13" s="335"/>
      <c r="F13" s="335"/>
      <c r="G13" s="335"/>
      <c r="H13" s="335"/>
      <c r="I13" s="335"/>
      <c r="J13" s="335"/>
      <c r="K13" s="335"/>
      <c r="L13" s="335"/>
      <c r="M13" s="335"/>
      <c r="N13" s="335"/>
      <c r="O13" s="136"/>
      <c r="P13" s="137"/>
    </row>
    <row r="14" spans="1:16" ht="52.5" customHeight="1" x14ac:dyDescent="0.3">
      <c r="A14" s="127"/>
      <c r="B14" s="313" t="s">
        <v>81</v>
      </c>
      <c r="C14" s="335" t="s">
        <v>82</v>
      </c>
      <c r="D14" s="335"/>
      <c r="E14" s="335"/>
      <c r="F14" s="335"/>
      <c r="G14" s="335"/>
      <c r="H14" s="335"/>
      <c r="I14" s="335"/>
      <c r="J14" s="335"/>
      <c r="K14" s="335"/>
      <c r="L14" s="335"/>
      <c r="M14" s="335"/>
      <c r="N14" s="335"/>
      <c r="O14" s="136"/>
      <c r="P14" s="133"/>
    </row>
    <row r="15" spans="1:16" ht="35.25" customHeight="1" x14ac:dyDescent="0.3">
      <c r="A15" s="127"/>
      <c r="B15" s="313" t="s">
        <v>81</v>
      </c>
      <c r="C15" s="335" t="s">
        <v>83</v>
      </c>
      <c r="D15" s="335"/>
      <c r="E15" s="335"/>
      <c r="F15" s="335"/>
      <c r="G15" s="335"/>
      <c r="H15" s="335"/>
      <c r="I15" s="335"/>
      <c r="J15" s="335"/>
      <c r="K15" s="335"/>
      <c r="L15" s="335"/>
      <c r="M15" s="335"/>
      <c r="N15" s="335"/>
      <c r="O15" s="138"/>
      <c r="P15" s="133"/>
    </row>
    <row r="16" spans="1:16" ht="49.5" customHeight="1" x14ac:dyDescent="0.3">
      <c r="A16" s="127"/>
      <c r="B16" s="313" t="s">
        <v>81</v>
      </c>
      <c r="C16" s="335" t="s">
        <v>84</v>
      </c>
      <c r="D16" s="335"/>
      <c r="E16" s="335"/>
      <c r="F16" s="335"/>
      <c r="G16" s="335"/>
      <c r="H16" s="335"/>
      <c r="I16" s="335"/>
      <c r="J16" s="335"/>
      <c r="K16" s="335"/>
      <c r="L16" s="335"/>
      <c r="M16" s="335"/>
      <c r="N16" s="335"/>
      <c r="O16" s="136"/>
      <c r="P16" s="133"/>
    </row>
    <row r="17" spans="1:17" ht="22.5" customHeight="1" x14ac:dyDescent="0.3">
      <c r="A17" s="127"/>
      <c r="B17" s="313" t="s">
        <v>81</v>
      </c>
      <c r="C17" s="336" t="s">
        <v>85</v>
      </c>
      <c r="D17" s="336"/>
      <c r="E17" s="336"/>
      <c r="F17" s="336"/>
      <c r="G17" s="336"/>
      <c r="H17" s="336"/>
      <c r="I17" s="336"/>
      <c r="J17" s="336"/>
      <c r="K17" s="336"/>
      <c r="L17" s="336"/>
      <c r="M17" s="336"/>
      <c r="N17" s="336"/>
      <c r="O17" s="127"/>
      <c r="P17" s="133"/>
    </row>
    <row r="18" spans="1:17" ht="24" customHeight="1" x14ac:dyDescent="0.3">
      <c r="A18" s="127"/>
      <c r="B18" s="313" t="s">
        <v>81</v>
      </c>
      <c r="C18" s="336" t="s">
        <v>86</v>
      </c>
      <c r="D18" s="336"/>
      <c r="E18" s="336"/>
      <c r="F18" s="336"/>
      <c r="G18" s="336"/>
      <c r="H18" s="336"/>
      <c r="I18" s="336"/>
      <c r="J18" s="336"/>
      <c r="K18" s="336"/>
      <c r="L18" s="336"/>
      <c r="M18" s="336"/>
      <c r="N18" s="336"/>
      <c r="O18" s="132"/>
      <c r="P18" s="133"/>
    </row>
    <row r="19" spans="1:17" ht="27.25" customHeight="1" thickBot="1" x14ac:dyDescent="0.35">
      <c r="A19" s="127"/>
      <c r="B19" s="313" t="s">
        <v>81</v>
      </c>
      <c r="C19" s="341" t="s">
        <v>87</v>
      </c>
      <c r="D19" s="341"/>
      <c r="E19" s="341"/>
      <c r="F19" s="341"/>
      <c r="G19" s="341"/>
      <c r="H19" s="341"/>
      <c r="I19" s="341"/>
      <c r="J19" s="341"/>
      <c r="K19" s="341"/>
      <c r="L19" s="341"/>
      <c r="M19" s="341"/>
      <c r="N19" s="341"/>
      <c r="O19" s="136"/>
      <c r="P19" s="133"/>
    </row>
    <row r="20" spans="1:17" ht="14.5" thickTop="1" x14ac:dyDescent="0.3">
      <c r="A20" s="127"/>
      <c r="B20" s="313"/>
      <c r="C20" s="135"/>
      <c r="D20" s="135"/>
      <c r="E20" s="135"/>
      <c r="F20" s="135"/>
      <c r="G20" s="135"/>
      <c r="H20" s="135"/>
      <c r="I20" s="135"/>
      <c r="J20" s="135"/>
      <c r="K20" s="135"/>
      <c r="L20" s="135"/>
      <c r="M20" s="135"/>
      <c r="N20" s="135"/>
      <c r="O20" s="127"/>
      <c r="P20" s="127"/>
      <c r="Q20" s="127"/>
    </row>
    <row r="21" spans="1:17" ht="14.5" x14ac:dyDescent="0.3">
      <c r="A21" s="127"/>
      <c r="B21" s="313" t="s">
        <v>81</v>
      </c>
      <c r="C21" s="333" t="s">
        <v>88</v>
      </c>
      <c r="D21" s="333"/>
      <c r="E21" s="333"/>
      <c r="F21" s="333"/>
      <c r="G21" s="333"/>
      <c r="H21" s="333"/>
      <c r="I21" s="333"/>
      <c r="J21" s="333"/>
      <c r="K21" s="333"/>
      <c r="L21" s="333"/>
      <c r="M21" s="333"/>
      <c r="N21" s="333"/>
      <c r="O21" s="127"/>
      <c r="P21" s="127"/>
      <c r="Q21" s="127"/>
    </row>
    <row r="22" spans="1:17" ht="14.5" x14ac:dyDescent="0.3">
      <c r="A22" s="127"/>
      <c r="B22" s="313"/>
      <c r="C22" s="333" t="s">
        <v>89</v>
      </c>
      <c r="D22" s="333"/>
      <c r="E22" s="333"/>
      <c r="F22" s="333"/>
      <c r="G22" s="333"/>
      <c r="H22" s="333"/>
      <c r="I22" s="333"/>
      <c r="J22" s="333"/>
      <c r="K22" s="333"/>
      <c r="L22" s="333"/>
      <c r="M22" s="333"/>
      <c r="N22" s="333"/>
      <c r="O22" s="127"/>
      <c r="P22" s="127"/>
      <c r="Q22" s="127"/>
    </row>
    <row r="23" spans="1:17" x14ac:dyDescent="0.3">
      <c r="A23" s="127"/>
      <c r="B23" s="131"/>
      <c r="C23" s="127"/>
      <c r="D23" s="127"/>
      <c r="E23" s="127"/>
      <c r="F23" s="127"/>
      <c r="G23" s="127"/>
      <c r="H23" s="127"/>
      <c r="I23" s="127"/>
      <c r="J23" s="127"/>
      <c r="K23" s="127"/>
      <c r="L23" s="127"/>
      <c r="M23" s="127"/>
      <c r="N23" s="127"/>
      <c r="O23" s="127"/>
      <c r="P23" s="127"/>
      <c r="Q23" s="127"/>
    </row>
    <row r="24" spans="1:17" x14ac:dyDescent="0.3">
      <c r="A24" s="127"/>
      <c r="B24" s="131"/>
      <c r="C24" s="127"/>
      <c r="D24" s="127"/>
      <c r="E24" s="127"/>
      <c r="F24" s="127"/>
      <c r="G24" s="127"/>
      <c r="H24" s="127"/>
      <c r="I24" s="127"/>
      <c r="J24" s="127"/>
      <c r="K24" s="127"/>
      <c r="L24" s="127"/>
      <c r="M24" s="127"/>
      <c r="N24" s="127"/>
      <c r="O24" s="127"/>
      <c r="P24" s="127"/>
      <c r="Q24" s="127"/>
    </row>
    <row r="25" spans="1:17" x14ac:dyDescent="0.3">
      <c r="A25" s="127"/>
      <c r="B25" s="131"/>
      <c r="C25" s="127"/>
      <c r="D25" s="127"/>
      <c r="E25" s="127"/>
      <c r="F25" s="127"/>
      <c r="G25" s="127"/>
      <c r="H25" s="127"/>
      <c r="I25" s="127"/>
      <c r="J25" s="127"/>
      <c r="K25" s="127"/>
      <c r="L25" s="127"/>
      <c r="M25" s="127"/>
      <c r="N25" s="127"/>
      <c r="O25" s="127"/>
      <c r="P25" s="127"/>
      <c r="Q25" s="127"/>
    </row>
  </sheetData>
  <sheetProtection selectLockedCells="1"/>
  <mergeCells count="12">
    <mergeCell ref="B7:O7"/>
    <mergeCell ref="B8:N8"/>
    <mergeCell ref="C18:N18"/>
    <mergeCell ref="C19:N19"/>
    <mergeCell ref="C21:N21"/>
    <mergeCell ref="C22:N22"/>
    <mergeCell ref="B11:N11"/>
    <mergeCell ref="C13:N13"/>
    <mergeCell ref="C14:N14"/>
    <mergeCell ref="C15:N15"/>
    <mergeCell ref="C16:N16"/>
    <mergeCell ref="C17:N17"/>
  </mergeCells>
  <printOptions horizontalCentered="1"/>
  <pageMargins left="0.31496062992125984" right="0.31496062992125984" top="0.35433070866141736" bottom="0.15748031496062992" header="0.31496062992125984" footer="0.11811023622047245"/>
  <pageSetup paperSize="9" scale="58"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sheetPr>
  <dimension ref="A1:S72"/>
  <sheetViews>
    <sheetView showGridLines="0" tabSelected="1" zoomScaleNormal="100" zoomScaleSheetLayoutView="100" workbookViewId="0">
      <selection activeCell="B5" sqref="B5:F14"/>
    </sheetView>
  </sheetViews>
  <sheetFormatPr defaultColWidth="11.33203125" defaultRowHeight="14" x14ac:dyDescent="0.3"/>
  <cols>
    <col min="1" max="1" width="4.75" style="181" customWidth="1"/>
    <col min="2" max="2" width="38.58203125" style="183" customWidth="1"/>
    <col min="3" max="3" width="35.83203125" style="183" customWidth="1"/>
    <col min="4" max="4" width="7.75" style="183" customWidth="1"/>
    <col min="5" max="5" width="32.25" style="183" customWidth="1"/>
    <col min="6" max="6" width="5.33203125" style="183" customWidth="1"/>
    <col min="7" max="7" width="29.75" style="183" customWidth="1"/>
    <col min="8" max="8" width="4.58203125" style="181" customWidth="1"/>
    <col min="9" max="17" width="11.75" style="183" customWidth="1"/>
    <col min="18" max="18" width="5.83203125" style="183" customWidth="1"/>
    <col min="19" max="19" width="14" style="183" customWidth="1"/>
    <col min="20" max="20" width="2.75" style="183" customWidth="1"/>
    <col min="21" max="255" width="11.33203125" style="183"/>
    <col min="256" max="256" width="5.08203125" style="183" customWidth="1"/>
    <col min="257" max="257" width="41.25" style="183" customWidth="1"/>
    <col min="258" max="258" width="10" style="183" customWidth="1"/>
    <col min="259" max="259" width="11.5" style="183" customWidth="1"/>
    <col min="260" max="260" width="11.75" style="183" customWidth="1"/>
    <col min="261" max="261" width="12.33203125" style="183" customWidth="1"/>
    <col min="262" max="262" width="12.25" style="183" customWidth="1"/>
    <col min="263" max="263" width="12.5" style="183" customWidth="1"/>
    <col min="264" max="264" width="11.08203125" style="183" customWidth="1"/>
    <col min="265" max="511" width="11.33203125" style="183"/>
    <col min="512" max="512" width="5.08203125" style="183" customWidth="1"/>
    <col min="513" max="513" width="41.25" style="183" customWidth="1"/>
    <col min="514" max="514" width="10" style="183" customWidth="1"/>
    <col min="515" max="515" width="11.5" style="183" customWidth="1"/>
    <col min="516" max="516" width="11.75" style="183" customWidth="1"/>
    <col min="517" max="517" width="12.33203125" style="183" customWidth="1"/>
    <col min="518" max="518" width="12.25" style="183" customWidth="1"/>
    <col min="519" max="519" width="12.5" style="183" customWidth="1"/>
    <col min="520" max="520" width="11.08203125" style="183" customWidth="1"/>
    <col min="521" max="767" width="11.33203125" style="183"/>
    <col min="768" max="768" width="5.08203125" style="183" customWidth="1"/>
    <col min="769" max="769" width="41.25" style="183" customWidth="1"/>
    <col min="770" max="770" width="10" style="183" customWidth="1"/>
    <col min="771" max="771" width="11.5" style="183" customWidth="1"/>
    <col min="772" max="772" width="11.75" style="183" customWidth="1"/>
    <col min="773" max="773" width="12.33203125" style="183" customWidth="1"/>
    <col min="774" max="774" width="12.25" style="183" customWidth="1"/>
    <col min="775" max="775" width="12.5" style="183" customWidth="1"/>
    <col min="776" max="776" width="11.08203125" style="183" customWidth="1"/>
    <col min="777" max="1023" width="11.33203125" style="183"/>
    <col min="1024" max="1024" width="5.08203125" style="183" customWidth="1"/>
    <col min="1025" max="1025" width="41.25" style="183" customWidth="1"/>
    <col min="1026" max="1026" width="10" style="183" customWidth="1"/>
    <col min="1027" max="1027" width="11.5" style="183" customWidth="1"/>
    <col min="1028" max="1028" width="11.75" style="183" customWidth="1"/>
    <col min="1029" max="1029" width="12.33203125" style="183" customWidth="1"/>
    <col min="1030" max="1030" width="12.25" style="183" customWidth="1"/>
    <col min="1031" max="1031" width="12.5" style="183" customWidth="1"/>
    <col min="1032" max="1032" width="11.08203125" style="183" customWidth="1"/>
    <col min="1033" max="1279" width="11.33203125" style="183"/>
    <col min="1280" max="1280" width="5.08203125" style="183" customWidth="1"/>
    <col min="1281" max="1281" width="41.25" style="183" customWidth="1"/>
    <col min="1282" max="1282" width="10" style="183" customWidth="1"/>
    <col min="1283" max="1283" width="11.5" style="183" customWidth="1"/>
    <col min="1284" max="1284" width="11.75" style="183" customWidth="1"/>
    <col min="1285" max="1285" width="12.33203125" style="183" customWidth="1"/>
    <col min="1286" max="1286" width="12.25" style="183" customWidth="1"/>
    <col min="1287" max="1287" width="12.5" style="183" customWidth="1"/>
    <col min="1288" max="1288" width="11.08203125" style="183" customWidth="1"/>
    <col min="1289" max="1535" width="11.33203125" style="183"/>
    <col min="1536" max="1536" width="5.08203125" style="183" customWidth="1"/>
    <col min="1537" max="1537" width="41.25" style="183" customWidth="1"/>
    <col min="1538" max="1538" width="10" style="183" customWidth="1"/>
    <col min="1539" max="1539" width="11.5" style="183" customWidth="1"/>
    <col min="1540" max="1540" width="11.75" style="183" customWidth="1"/>
    <col min="1541" max="1541" width="12.33203125" style="183" customWidth="1"/>
    <col min="1542" max="1542" width="12.25" style="183" customWidth="1"/>
    <col min="1543" max="1543" width="12.5" style="183" customWidth="1"/>
    <col min="1544" max="1544" width="11.08203125" style="183" customWidth="1"/>
    <col min="1545" max="1791" width="11.33203125" style="183"/>
    <col min="1792" max="1792" width="5.08203125" style="183" customWidth="1"/>
    <col min="1793" max="1793" width="41.25" style="183" customWidth="1"/>
    <col min="1794" max="1794" width="10" style="183" customWidth="1"/>
    <col min="1795" max="1795" width="11.5" style="183" customWidth="1"/>
    <col min="1796" max="1796" width="11.75" style="183" customWidth="1"/>
    <col min="1797" max="1797" width="12.33203125" style="183" customWidth="1"/>
    <col min="1798" max="1798" width="12.25" style="183" customWidth="1"/>
    <col min="1799" max="1799" width="12.5" style="183" customWidth="1"/>
    <col min="1800" max="1800" width="11.08203125" style="183" customWidth="1"/>
    <col min="1801" max="2047" width="11.33203125" style="183"/>
    <col min="2048" max="2048" width="5.08203125" style="183" customWidth="1"/>
    <col min="2049" max="2049" width="41.25" style="183" customWidth="1"/>
    <col min="2050" max="2050" width="10" style="183" customWidth="1"/>
    <col min="2051" max="2051" width="11.5" style="183" customWidth="1"/>
    <col min="2052" max="2052" width="11.75" style="183" customWidth="1"/>
    <col min="2053" max="2053" width="12.33203125" style="183" customWidth="1"/>
    <col min="2054" max="2054" width="12.25" style="183" customWidth="1"/>
    <col min="2055" max="2055" width="12.5" style="183" customWidth="1"/>
    <col min="2056" max="2056" width="11.08203125" style="183" customWidth="1"/>
    <col min="2057" max="2303" width="11.33203125" style="183"/>
    <col min="2304" max="2304" width="5.08203125" style="183" customWidth="1"/>
    <col min="2305" max="2305" width="41.25" style="183" customWidth="1"/>
    <col min="2306" max="2306" width="10" style="183" customWidth="1"/>
    <col min="2307" max="2307" width="11.5" style="183" customWidth="1"/>
    <col min="2308" max="2308" width="11.75" style="183" customWidth="1"/>
    <col min="2309" max="2309" width="12.33203125" style="183" customWidth="1"/>
    <col min="2310" max="2310" width="12.25" style="183" customWidth="1"/>
    <col min="2311" max="2311" width="12.5" style="183" customWidth="1"/>
    <col min="2312" max="2312" width="11.08203125" style="183" customWidth="1"/>
    <col min="2313" max="2559" width="11.33203125" style="183"/>
    <col min="2560" max="2560" width="5.08203125" style="183" customWidth="1"/>
    <col min="2561" max="2561" width="41.25" style="183" customWidth="1"/>
    <col min="2562" max="2562" width="10" style="183" customWidth="1"/>
    <col min="2563" max="2563" width="11.5" style="183" customWidth="1"/>
    <col min="2564" max="2564" width="11.75" style="183" customWidth="1"/>
    <col min="2565" max="2565" width="12.33203125" style="183" customWidth="1"/>
    <col min="2566" max="2566" width="12.25" style="183" customWidth="1"/>
    <col min="2567" max="2567" width="12.5" style="183" customWidth="1"/>
    <col min="2568" max="2568" width="11.08203125" style="183" customWidth="1"/>
    <col min="2569" max="2815" width="11.33203125" style="183"/>
    <col min="2816" max="2816" width="5.08203125" style="183" customWidth="1"/>
    <col min="2817" max="2817" width="41.25" style="183" customWidth="1"/>
    <col min="2818" max="2818" width="10" style="183" customWidth="1"/>
    <col min="2819" max="2819" width="11.5" style="183" customWidth="1"/>
    <col min="2820" max="2820" width="11.75" style="183" customWidth="1"/>
    <col min="2821" max="2821" width="12.33203125" style="183" customWidth="1"/>
    <col min="2822" max="2822" width="12.25" style="183" customWidth="1"/>
    <col min="2823" max="2823" width="12.5" style="183" customWidth="1"/>
    <col min="2824" max="2824" width="11.08203125" style="183" customWidth="1"/>
    <col min="2825" max="3071" width="11.33203125" style="183"/>
    <col min="3072" max="3072" width="5.08203125" style="183" customWidth="1"/>
    <col min="3073" max="3073" width="41.25" style="183" customWidth="1"/>
    <col min="3074" max="3074" width="10" style="183" customWidth="1"/>
    <col min="3075" max="3075" width="11.5" style="183" customWidth="1"/>
    <col min="3076" max="3076" width="11.75" style="183" customWidth="1"/>
    <col min="3077" max="3077" width="12.33203125" style="183" customWidth="1"/>
    <col min="3078" max="3078" width="12.25" style="183" customWidth="1"/>
    <col min="3079" max="3079" width="12.5" style="183" customWidth="1"/>
    <col min="3080" max="3080" width="11.08203125" style="183" customWidth="1"/>
    <col min="3081" max="3327" width="11.33203125" style="183"/>
    <col min="3328" max="3328" width="5.08203125" style="183" customWidth="1"/>
    <col min="3329" max="3329" width="41.25" style="183" customWidth="1"/>
    <col min="3330" max="3330" width="10" style="183" customWidth="1"/>
    <col min="3331" max="3331" width="11.5" style="183" customWidth="1"/>
    <col min="3332" max="3332" width="11.75" style="183" customWidth="1"/>
    <col min="3333" max="3333" width="12.33203125" style="183" customWidth="1"/>
    <col min="3334" max="3334" width="12.25" style="183" customWidth="1"/>
    <col min="3335" max="3335" width="12.5" style="183" customWidth="1"/>
    <col min="3336" max="3336" width="11.08203125" style="183" customWidth="1"/>
    <col min="3337" max="3583" width="11.33203125" style="183"/>
    <col min="3584" max="3584" width="5.08203125" style="183" customWidth="1"/>
    <col min="3585" max="3585" width="41.25" style="183" customWidth="1"/>
    <col min="3586" max="3586" width="10" style="183" customWidth="1"/>
    <col min="3587" max="3587" width="11.5" style="183" customWidth="1"/>
    <col min="3588" max="3588" width="11.75" style="183" customWidth="1"/>
    <col min="3589" max="3589" width="12.33203125" style="183" customWidth="1"/>
    <col min="3590" max="3590" width="12.25" style="183" customWidth="1"/>
    <col min="3591" max="3591" width="12.5" style="183" customWidth="1"/>
    <col min="3592" max="3592" width="11.08203125" style="183" customWidth="1"/>
    <col min="3593" max="3839" width="11.33203125" style="183"/>
    <col min="3840" max="3840" width="5.08203125" style="183" customWidth="1"/>
    <col min="3841" max="3841" width="41.25" style="183" customWidth="1"/>
    <col min="3842" max="3842" width="10" style="183" customWidth="1"/>
    <col min="3843" max="3843" width="11.5" style="183" customWidth="1"/>
    <col min="3844" max="3844" width="11.75" style="183" customWidth="1"/>
    <col min="3845" max="3845" width="12.33203125" style="183" customWidth="1"/>
    <col min="3846" max="3846" width="12.25" style="183" customWidth="1"/>
    <col min="3847" max="3847" width="12.5" style="183" customWidth="1"/>
    <col min="3848" max="3848" width="11.08203125" style="183" customWidth="1"/>
    <col min="3849" max="4095" width="11.33203125" style="183"/>
    <col min="4096" max="4096" width="5.08203125" style="183" customWidth="1"/>
    <col min="4097" max="4097" width="41.25" style="183" customWidth="1"/>
    <col min="4098" max="4098" width="10" style="183" customWidth="1"/>
    <col min="4099" max="4099" width="11.5" style="183" customWidth="1"/>
    <col min="4100" max="4100" width="11.75" style="183" customWidth="1"/>
    <col min="4101" max="4101" width="12.33203125" style="183" customWidth="1"/>
    <col min="4102" max="4102" width="12.25" style="183" customWidth="1"/>
    <col min="4103" max="4103" width="12.5" style="183" customWidth="1"/>
    <col min="4104" max="4104" width="11.08203125" style="183" customWidth="1"/>
    <col min="4105" max="4351" width="11.33203125" style="183"/>
    <col min="4352" max="4352" width="5.08203125" style="183" customWidth="1"/>
    <col min="4353" max="4353" width="41.25" style="183" customWidth="1"/>
    <col min="4354" max="4354" width="10" style="183" customWidth="1"/>
    <col min="4355" max="4355" width="11.5" style="183" customWidth="1"/>
    <col min="4356" max="4356" width="11.75" style="183" customWidth="1"/>
    <col min="4357" max="4357" width="12.33203125" style="183" customWidth="1"/>
    <col min="4358" max="4358" width="12.25" style="183" customWidth="1"/>
    <col min="4359" max="4359" width="12.5" style="183" customWidth="1"/>
    <col min="4360" max="4360" width="11.08203125" style="183" customWidth="1"/>
    <col min="4361" max="4607" width="11.33203125" style="183"/>
    <col min="4608" max="4608" width="5.08203125" style="183" customWidth="1"/>
    <col min="4609" max="4609" width="41.25" style="183" customWidth="1"/>
    <col min="4610" max="4610" width="10" style="183" customWidth="1"/>
    <col min="4611" max="4611" width="11.5" style="183" customWidth="1"/>
    <col min="4612" max="4612" width="11.75" style="183" customWidth="1"/>
    <col min="4613" max="4613" width="12.33203125" style="183" customWidth="1"/>
    <col min="4614" max="4614" width="12.25" style="183" customWidth="1"/>
    <col min="4615" max="4615" width="12.5" style="183" customWidth="1"/>
    <col min="4616" max="4616" width="11.08203125" style="183" customWidth="1"/>
    <col min="4617" max="4863" width="11.33203125" style="183"/>
    <col min="4864" max="4864" width="5.08203125" style="183" customWidth="1"/>
    <col min="4865" max="4865" width="41.25" style="183" customWidth="1"/>
    <col min="4866" max="4866" width="10" style="183" customWidth="1"/>
    <col min="4867" max="4867" width="11.5" style="183" customWidth="1"/>
    <col min="4868" max="4868" width="11.75" style="183" customWidth="1"/>
    <col min="4869" max="4869" width="12.33203125" style="183" customWidth="1"/>
    <col min="4870" max="4870" width="12.25" style="183" customWidth="1"/>
    <col min="4871" max="4871" width="12.5" style="183" customWidth="1"/>
    <col min="4872" max="4872" width="11.08203125" style="183" customWidth="1"/>
    <col min="4873" max="5119" width="11.33203125" style="183"/>
    <col min="5120" max="5120" width="5.08203125" style="183" customWidth="1"/>
    <col min="5121" max="5121" width="41.25" style="183" customWidth="1"/>
    <col min="5122" max="5122" width="10" style="183" customWidth="1"/>
    <col min="5123" max="5123" width="11.5" style="183" customWidth="1"/>
    <col min="5124" max="5124" width="11.75" style="183" customWidth="1"/>
    <col min="5125" max="5125" width="12.33203125" style="183" customWidth="1"/>
    <col min="5126" max="5126" width="12.25" style="183" customWidth="1"/>
    <col min="5127" max="5127" width="12.5" style="183" customWidth="1"/>
    <col min="5128" max="5128" width="11.08203125" style="183" customWidth="1"/>
    <col min="5129" max="5375" width="11.33203125" style="183"/>
    <col min="5376" max="5376" width="5.08203125" style="183" customWidth="1"/>
    <col min="5377" max="5377" width="41.25" style="183" customWidth="1"/>
    <col min="5378" max="5378" width="10" style="183" customWidth="1"/>
    <col min="5379" max="5379" width="11.5" style="183" customWidth="1"/>
    <col min="5380" max="5380" width="11.75" style="183" customWidth="1"/>
    <col min="5381" max="5381" width="12.33203125" style="183" customWidth="1"/>
    <col min="5382" max="5382" width="12.25" style="183" customWidth="1"/>
    <col min="5383" max="5383" width="12.5" style="183" customWidth="1"/>
    <col min="5384" max="5384" width="11.08203125" style="183" customWidth="1"/>
    <col min="5385" max="5631" width="11.33203125" style="183"/>
    <col min="5632" max="5632" width="5.08203125" style="183" customWidth="1"/>
    <col min="5633" max="5633" width="41.25" style="183" customWidth="1"/>
    <col min="5634" max="5634" width="10" style="183" customWidth="1"/>
    <col min="5635" max="5635" width="11.5" style="183" customWidth="1"/>
    <col min="5636" max="5636" width="11.75" style="183" customWidth="1"/>
    <col min="5637" max="5637" width="12.33203125" style="183" customWidth="1"/>
    <col min="5638" max="5638" width="12.25" style="183" customWidth="1"/>
    <col min="5639" max="5639" width="12.5" style="183" customWidth="1"/>
    <col min="5640" max="5640" width="11.08203125" style="183" customWidth="1"/>
    <col min="5641" max="5887" width="11.33203125" style="183"/>
    <col min="5888" max="5888" width="5.08203125" style="183" customWidth="1"/>
    <col min="5889" max="5889" width="41.25" style="183" customWidth="1"/>
    <col min="5890" max="5890" width="10" style="183" customWidth="1"/>
    <col min="5891" max="5891" width="11.5" style="183" customWidth="1"/>
    <col min="5892" max="5892" width="11.75" style="183" customWidth="1"/>
    <col min="5893" max="5893" width="12.33203125" style="183" customWidth="1"/>
    <col min="5894" max="5894" width="12.25" style="183" customWidth="1"/>
    <col min="5895" max="5895" width="12.5" style="183" customWidth="1"/>
    <col min="5896" max="5896" width="11.08203125" style="183" customWidth="1"/>
    <col min="5897" max="6143" width="11.33203125" style="183"/>
    <col min="6144" max="6144" width="5.08203125" style="183" customWidth="1"/>
    <col min="6145" max="6145" width="41.25" style="183" customWidth="1"/>
    <col min="6146" max="6146" width="10" style="183" customWidth="1"/>
    <col min="6147" max="6147" width="11.5" style="183" customWidth="1"/>
    <col min="6148" max="6148" width="11.75" style="183" customWidth="1"/>
    <col min="6149" max="6149" width="12.33203125" style="183" customWidth="1"/>
    <col min="6150" max="6150" width="12.25" style="183" customWidth="1"/>
    <col min="6151" max="6151" width="12.5" style="183" customWidth="1"/>
    <col min="6152" max="6152" width="11.08203125" style="183" customWidth="1"/>
    <col min="6153" max="6399" width="11.33203125" style="183"/>
    <col min="6400" max="6400" width="5.08203125" style="183" customWidth="1"/>
    <col min="6401" max="6401" width="41.25" style="183" customWidth="1"/>
    <col min="6402" max="6402" width="10" style="183" customWidth="1"/>
    <col min="6403" max="6403" width="11.5" style="183" customWidth="1"/>
    <col min="6404" max="6404" width="11.75" style="183" customWidth="1"/>
    <col min="6405" max="6405" width="12.33203125" style="183" customWidth="1"/>
    <col min="6406" max="6406" width="12.25" style="183" customWidth="1"/>
    <col min="6407" max="6407" width="12.5" style="183" customWidth="1"/>
    <col min="6408" max="6408" width="11.08203125" style="183" customWidth="1"/>
    <col min="6409" max="6655" width="11.33203125" style="183"/>
    <col min="6656" max="6656" width="5.08203125" style="183" customWidth="1"/>
    <col min="6657" max="6657" width="41.25" style="183" customWidth="1"/>
    <col min="6658" max="6658" width="10" style="183" customWidth="1"/>
    <col min="6659" max="6659" width="11.5" style="183" customWidth="1"/>
    <col min="6660" max="6660" width="11.75" style="183" customWidth="1"/>
    <col min="6661" max="6661" width="12.33203125" style="183" customWidth="1"/>
    <col min="6662" max="6662" width="12.25" style="183" customWidth="1"/>
    <col min="6663" max="6663" width="12.5" style="183" customWidth="1"/>
    <col min="6664" max="6664" width="11.08203125" style="183" customWidth="1"/>
    <col min="6665" max="6911" width="11.33203125" style="183"/>
    <col min="6912" max="6912" width="5.08203125" style="183" customWidth="1"/>
    <col min="6913" max="6913" width="41.25" style="183" customWidth="1"/>
    <col min="6914" max="6914" width="10" style="183" customWidth="1"/>
    <col min="6915" max="6915" width="11.5" style="183" customWidth="1"/>
    <col min="6916" max="6916" width="11.75" style="183" customWidth="1"/>
    <col min="6917" max="6917" width="12.33203125" style="183" customWidth="1"/>
    <col min="6918" max="6918" width="12.25" style="183" customWidth="1"/>
    <col min="6919" max="6919" width="12.5" style="183" customWidth="1"/>
    <col min="6920" max="6920" width="11.08203125" style="183" customWidth="1"/>
    <col min="6921" max="7167" width="11.33203125" style="183"/>
    <col min="7168" max="7168" width="5.08203125" style="183" customWidth="1"/>
    <col min="7169" max="7169" width="41.25" style="183" customWidth="1"/>
    <col min="7170" max="7170" width="10" style="183" customWidth="1"/>
    <col min="7171" max="7171" width="11.5" style="183" customWidth="1"/>
    <col min="7172" max="7172" width="11.75" style="183" customWidth="1"/>
    <col min="7173" max="7173" width="12.33203125" style="183" customWidth="1"/>
    <col min="7174" max="7174" width="12.25" style="183" customWidth="1"/>
    <col min="7175" max="7175" width="12.5" style="183" customWidth="1"/>
    <col min="7176" max="7176" width="11.08203125" style="183" customWidth="1"/>
    <col min="7177" max="7423" width="11.33203125" style="183"/>
    <col min="7424" max="7424" width="5.08203125" style="183" customWidth="1"/>
    <col min="7425" max="7425" width="41.25" style="183" customWidth="1"/>
    <col min="7426" max="7426" width="10" style="183" customWidth="1"/>
    <col min="7427" max="7427" width="11.5" style="183" customWidth="1"/>
    <col min="7428" max="7428" width="11.75" style="183" customWidth="1"/>
    <col min="7429" max="7429" width="12.33203125" style="183" customWidth="1"/>
    <col min="7430" max="7430" width="12.25" style="183" customWidth="1"/>
    <col min="7431" max="7431" width="12.5" style="183" customWidth="1"/>
    <col min="7432" max="7432" width="11.08203125" style="183" customWidth="1"/>
    <col min="7433" max="7679" width="11.33203125" style="183"/>
    <col min="7680" max="7680" width="5.08203125" style="183" customWidth="1"/>
    <col min="7681" max="7681" width="41.25" style="183" customWidth="1"/>
    <col min="7682" max="7682" width="10" style="183" customWidth="1"/>
    <col min="7683" max="7683" width="11.5" style="183" customWidth="1"/>
    <col min="7684" max="7684" width="11.75" style="183" customWidth="1"/>
    <col min="7685" max="7685" width="12.33203125" style="183" customWidth="1"/>
    <col min="7686" max="7686" width="12.25" style="183" customWidth="1"/>
    <col min="7687" max="7687" width="12.5" style="183" customWidth="1"/>
    <col min="7688" max="7688" width="11.08203125" style="183" customWidth="1"/>
    <col min="7689" max="7935" width="11.33203125" style="183"/>
    <col min="7936" max="7936" width="5.08203125" style="183" customWidth="1"/>
    <col min="7937" max="7937" width="41.25" style="183" customWidth="1"/>
    <col min="7938" max="7938" width="10" style="183" customWidth="1"/>
    <col min="7939" max="7939" width="11.5" style="183" customWidth="1"/>
    <col min="7940" max="7940" width="11.75" style="183" customWidth="1"/>
    <col min="7941" max="7941" width="12.33203125" style="183" customWidth="1"/>
    <col min="7942" max="7942" width="12.25" style="183" customWidth="1"/>
    <col min="7943" max="7943" width="12.5" style="183" customWidth="1"/>
    <col min="7944" max="7944" width="11.08203125" style="183" customWidth="1"/>
    <col min="7945" max="8191" width="11.33203125" style="183"/>
    <col min="8192" max="8192" width="5.08203125" style="183" customWidth="1"/>
    <col min="8193" max="8193" width="41.25" style="183" customWidth="1"/>
    <col min="8194" max="8194" width="10" style="183" customWidth="1"/>
    <col min="8195" max="8195" width="11.5" style="183" customWidth="1"/>
    <col min="8196" max="8196" width="11.75" style="183" customWidth="1"/>
    <col min="8197" max="8197" width="12.33203125" style="183" customWidth="1"/>
    <col min="8198" max="8198" width="12.25" style="183" customWidth="1"/>
    <col min="8199" max="8199" width="12.5" style="183" customWidth="1"/>
    <col min="8200" max="8200" width="11.08203125" style="183" customWidth="1"/>
    <col min="8201" max="8447" width="11.33203125" style="183"/>
    <col min="8448" max="8448" width="5.08203125" style="183" customWidth="1"/>
    <col min="8449" max="8449" width="41.25" style="183" customWidth="1"/>
    <col min="8450" max="8450" width="10" style="183" customWidth="1"/>
    <col min="8451" max="8451" width="11.5" style="183" customWidth="1"/>
    <col min="8452" max="8452" width="11.75" style="183" customWidth="1"/>
    <col min="8453" max="8453" width="12.33203125" style="183" customWidth="1"/>
    <col min="8454" max="8454" width="12.25" style="183" customWidth="1"/>
    <col min="8455" max="8455" width="12.5" style="183" customWidth="1"/>
    <col min="8456" max="8456" width="11.08203125" style="183" customWidth="1"/>
    <col min="8457" max="8703" width="11.33203125" style="183"/>
    <col min="8704" max="8704" width="5.08203125" style="183" customWidth="1"/>
    <col min="8705" max="8705" width="41.25" style="183" customWidth="1"/>
    <col min="8706" max="8706" width="10" style="183" customWidth="1"/>
    <col min="8707" max="8707" width="11.5" style="183" customWidth="1"/>
    <col min="8708" max="8708" width="11.75" style="183" customWidth="1"/>
    <col min="8709" max="8709" width="12.33203125" style="183" customWidth="1"/>
    <col min="8710" max="8710" width="12.25" style="183" customWidth="1"/>
    <col min="8711" max="8711" width="12.5" style="183" customWidth="1"/>
    <col min="8712" max="8712" width="11.08203125" style="183" customWidth="1"/>
    <col min="8713" max="8959" width="11.33203125" style="183"/>
    <col min="8960" max="8960" width="5.08203125" style="183" customWidth="1"/>
    <col min="8961" max="8961" width="41.25" style="183" customWidth="1"/>
    <col min="8962" max="8962" width="10" style="183" customWidth="1"/>
    <col min="8963" max="8963" width="11.5" style="183" customWidth="1"/>
    <col min="8964" max="8964" width="11.75" style="183" customWidth="1"/>
    <col min="8965" max="8965" width="12.33203125" style="183" customWidth="1"/>
    <col min="8966" max="8966" width="12.25" style="183" customWidth="1"/>
    <col min="8967" max="8967" width="12.5" style="183" customWidth="1"/>
    <col min="8968" max="8968" width="11.08203125" style="183" customWidth="1"/>
    <col min="8969" max="9215" width="11.33203125" style="183"/>
    <col min="9216" max="9216" width="5.08203125" style="183" customWidth="1"/>
    <col min="9217" max="9217" width="41.25" style="183" customWidth="1"/>
    <col min="9218" max="9218" width="10" style="183" customWidth="1"/>
    <col min="9219" max="9219" width="11.5" style="183" customWidth="1"/>
    <col min="9220" max="9220" width="11.75" style="183" customWidth="1"/>
    <col min="9221" max="9221" width="12.33203125" style="183" customWidth="1"/>
    <col min="9222" max="9222" width="12.25" style="183" customWidth="1"/>
    <col min="9223" max="9223" width="12.5" style="183" customWidth="1"/>
    <col min="9224" max="9224" width="11.08203125" style="183" customWidth="1"/>
    <col min="9225" max="9471" width="11.33203125" style="183"/>
    <col min="9472" max="9472" width="5.08203125" style="183" customWidth="1"/>
    <col min="9473" max="9473" width="41.25" style="183" customWidth="1"/>
    <col min="9474" max="9474" width="10" style="183" customWidth="1"/>
    <col min="9475" max="9475" width="11.5" style="183" customWidth="1"/>
    <col min="9476" max="9476" width="11.75" style="183" customWidth="1"/>
    <col min="9477" max="9477" width="12.33203125" style="183" customWidth="1"/>
    <col min="9478" max="9478" width="12.25" style="183" customWidth="1"/>
    <col min="9479" max="9479" width="12.5" style="183" customWidth="1"/>
    <col min="9480" max="9480" width="11.08203125" style="183" customWidth="1"/>
    <col min="9481" max="9727" width="11.33203125" style="183"/>
    <col min="9728" max="9728" width="5.08203125" style="183" customWidth="1"/>
    <col min="9729" max="9729" width="41.25" style="183" customWidth="1"/>
    <col min="9730" max="9730" width="10" style="183" customWidth="1"/>
    <col min="9731" max="9731" width="11.5" style="183" customWidth="1"/>
    <col min="9732" max="9732" width="11.75" style="183" customWidth="1"/>
    <col min="9733" max="9733" width="12.33203125" style="183" customWidth="1"/>
    <col min="9734" max="9734" width="12.25" style="183" customWidth="1"/>
    <col min="9735" max="9735" width="12.5" style="183" customWidth="1"/>
    <col min="9736" max="9736" width="11.08203125" style="183" customWidth="1"/>
    <col min="9737" max="9983" width="11.33203125" style="183"/>
    <col min="9984" max="9984" width="5.08203125" style="183" customWidth="1"/>
    <col min="9985" max="9985" width="41.25" style="183" customWidth="1"/>
    <col min="9986" max="9986" width="10" style="183" customWidth="1"/>
    <col min="9987" max="9987" width="11.5" style="183" customWidth="1"/>
    <col min="9988" max="9988" width="11.75" style="183" customWidth="1"/>
    <col min="9989" max="9989" width="12.33203125" style="183" customWidth="1"/>
    <col min="9990" max="9990" width="12.25" style="183" customWidth="1"/>
    <col min="9991" max="9991" width="12.5" style="183" customWidth="1"/>
    <col min="9992" max="9992" width="11.08203125" style="183" customWidth="1"/>
    <col min="9993" max="10239" width="11.33203125" style="183"/>
    <col min="10240" max="10240" width="5.08203125" style="183" customWidth="1"/>
    <col min="10241" max="10241" width="41.25" style="183" customWidth="1"/>
    <col min="10242" max="10242" width="10" style="183" customWidth="1"/>
    <col min="10243" max="10243" width="11.5" style="183" customWidth="1"/>
    <col min="10244" max="10244" width="11.75" style="183" customWidth="1"/>
    <col min="10245" max="10245" width="12.33203125" style="183" customWidth="1"/>
    <col min="10246" max="10246" width="12.25" style="183" customWidth="1"/>
    <col min="10247" max="10247" width="12.5" style="183" customWidth="1"/>
    <col min="10248" max="10248" width="11.08203125" style="183" customWidth="1"/>
    <col min="10249" max="10495" width="11.33203125" style="183"/>
    <col min="10496" max="10496" width="5.08203125" style="183" customWidth="1"/>
    <col min="10497" max="10497" width="41.25" style="183" customWidth="1"/>
    <col min="10498" max="10498" width="10" style="183" customWidth="1"/>
    <col min="10499" max="10499" width="11.5" style="183" customWidth="1"/>
    <col min="10500" max="10500" width="11.75" style="183" customWidth="1"/>
    <col min="10501" max="10501" width="12.33203125" style="183" customWidth="1"/>
    <col min="10502" max="10502" width="12.25" style="183" customWidth="1"/>
    <col min="10503" max="10503" width="12.5" style="183" customWidth="1"/>
    <col min="10504" max="10504" width="11.08203125" style="183" customWidth="1"/>
    <col min="10505" max="10751" width="11.33203125" style="183"/>
    <col min="10752" max="10752" width="5.08203125" style="183" customWidth="1"/>
    <col min="10753" max="10753" width="41.25" style="183" customWidth="1"/>
    <col min="10754" max="10754" width="10" style="183" customWidth="1"/>
    <col min="10755" max="10755" width="11.5" style="183" customWidth="1"/>
    <col min="10756" max="10756" width="11.75" style="183" customWidth="1"/>
    <col min="10757" max="10757" width="12.33203125" style="183" customWidth="1"/>
    <col min="10758" max="10758" width="12.25" style="183" customWidth="1"/>
    <col min="10759" max="10759" width="12.5" style="183" customWidth="1"/>
    <col min="10760" max="10760" width="11.08203125" style="183" customWidth="1"/>
    <col min="10761" max="11007" width="11.33203125" style="183"/>
    <col min="11008" max="11008" width="5.08203125" style="183" customWidth="1"/>
    <col min="11009" max="11009" width="41.25" style="183" customWidth="1"/>
    <col min="11010" max="11010" width="10" style="183" customWidth="1"/>
    <col min="11011" max="11011" width="11.5" style="183" customWidth="1"/>
    <col min="11012" max="11012" width="11.75" style="183" customWidth="1"/>
    <col min="11013" max="11013" width="12.33203125" style="183" customWidth="1"/>
    <col min="11014" max="11014" width="12.25" style="183" customWidth="1"/>
    <col min="11015" max="11015" width="12.5" style="183" customWidth="1"/>
    <col min="11016" max="11016" width="11.08203125" style="183" customWidth="1"/>
    <col min="11017" max="11263" width="11.33203125" style="183"/>
    <col min="11264" max="11264" width="5.08203125" style="183" customWidth="1"/>
    <col min="11265" max="11265" width="41.25" style="183" customWidth="1"/>
    <col min="11266" max="11266" width="10" style="183" customWidth="1"/>
    <col min="11267" max="11267" width="11.5" style="183" customWidth="1"/>
    <col min="11268" max="11268" width="11.75" style="183" customWidth="1"/>
    <col min="11269" max="11269" width="12.33203125" style="183" customWidth="1"/>
    <col min="11270" max="11270" width="12.25" style="183" customWidth="1"/>
    <col min="11271" max="11271" width="12.5" style="183" customWidth="1"/>
    <col min="11272" max="11272" width="11.08203125" style="183" customWidth="1"/>
    <col min="11273" max="11519" width="11.33203125" style="183"/>
    <col min="11520" max="11520" width="5.08203125" style="183" customWidth="1"/>
    <col min="11521" max="11521" width="41.25" style="183" customWidth="1"/>
    <col min="11522" max="11522" width="10" style="183" customWidth="1"/>
    <col min="11523" max="11523" width="11.5" style="183" customWidth="1"/>
    <col min="11524" max="11524" width="11.75" style="183" customWidth="1"/>
    <col min="11525" max="11525" width="12.33203125" style="183" customWidth="1"/>
    <col min="11526" max="11526" width="12.25" style="183" customWidth="1"/>
    <col min="11527" max="11527" width="12.5" style="183" customWidth="1"/>
    <col min="11528" max="11528" width="11.08203125" style="183" customWidth="1"/>
    <col min="11529" max="11775" width="11.33203125" style="183"/>
    <col min="11776" max="11776" width="5.08203125" style="183" customWidth="1"/>
    <col min="11777" max="11777" width="41.25" style="183" customWidth="1"/>
    <col min="11778" max="11778" width="10" style="183" customWidth="1"/>
    <col min="11779" max="11779" width="11.5" style="183" customWidth="1"/>
    <col min="11780" max="11780" width="11.75" style="183" customWidth="1"/>
    <col min="11781" max="11781" width="12.33203125" style="183" customWidth="1"/>
    <col min="11782" max="11782" width="12.25" style="183" customWidth="1"/>
    <col min="11783" max="11783" width="12.5" style="183" customWidth="1"/>
    <col min="11784" max="11784" width="11.08203125" style="183" customWidth="1"/>
    <col min="11785" max="12031" width="11.33203125" style="183"/>
    <col min="12032" max="12032" width="5.08203125" style="183" customWidth="1"/>
    <col min="12033" max="12033" width="41.25" style="183" customWidth="1"/>
    <col min="12034" max="12034" width="10" style="183" customWidth="1"/>
    <col min="12035" max="12035" width="11.5" style="183" customWidth="1"/>
    <col min="12036" max="12036" width="11.75" style="183" customWidth="1"/>
    <col min="12037" max="12037" width="12.33203125" style="183" customWidth="1"/>
    <col min="12038" max="12038" width="12.25" style="183" customWidth="1"/>
    <col min="12039" max="12039" width="12.5" style="183" customWidth="1"/>
    <col min="12040" max="12040" width="11.08203125" style="183" customWidth="1"/>
    <col min="12041" max="12287" width="11.33203125" style="183"/>
    <col min="12288" max="12288" width="5.08203125" style="183" customWidth="1"/>
    <col min="12289" max="12289" width="41.25" style="183" customWidth="1"/>
    <col min="12290" max="12290" width="10" style="183" customWidth="1"/>
    <col min="12291" max="12291" width="11.5" style="183" customWidth="1"/>
    <col min="12292" max="12292" width="11.75" style="183" customWidth="1"/>
    <col min="12293" max="12293" width="12.33203125" style="183" customWidth="1"/>
    <col min="12294" max="12294" width="12.25" style="183" customWidth="1"/>
    <col min="12295" max="12295" width="12.5" style="183" customWidth="1"/>
    <col min="12296" max="12296" width="11.08203125" style="183" customWidth="1"/>
    <col min="12297" max="12543" width="11.33203125" style="183"/>
    <col min="12544" max="12544" width="5.08203125" style="183" customWidth="1"/>
    <col min="12545" max="12545" width="41.25" style="183" customWidth="1"/>
    <col min="12546" max="12546" width="10" style="183" customWidth="1"/>
    <col min="12547" max="12547" width="11.5" style="183" customWidth="1"/>
    <col min="12548" max="12548" width="11.75" style="183" customWidth="1"/>
    <col min="12549" max="12549" width="12.33203125" style="183" customWidth="1"/>
    <col min="12550" max="12550" width="12.25" style="183" customWidth="1"/>
    <col min="12551" max="12551" width="12.5" style="183" customWidth="1"/>
    <col min="12552" max="12552" width="11.08203125" style="183" customWidth="1"/>
    <col min="12553" max="12799" width="11.33203125" style="183"/>
    <col min="12800" max="12800" width="5.08203125" style="183" customWidth="1"/>
    <col min="12801" max="12801" width="41.25" style="183" customWidth="1"/>
    <col min="12802" max="12802" width="10" style="183" customWidth="1"/>
    <col min="12803" max="12803" width="11.5" style="183" customWidth="1"/>
    <col min="12804" max="12804" width="11.75" style="183" customWidth="1"/>
    <col min="12805" max="12805" width="12.33203125" style="183" customWidth="1"/>
    <col min="12806" max="12806" width="12.25" style="183" customWidth="1"/>
    <col min="12807" max="12807" width="12.5" style="183" customWidth="1"/>
    <col min="12808" max="12808" width="11.08203125" style="183" customWidth="1"/>
    <col min="12809" max="13055" width="11.33203125" style="183"/>
    <col min="13056" max="13056" width="5.08203125" style="183" customWidth="1"/>
    <col min="13057" max="13057" width="41.25" style="183" customWidth="1"/>
    <col min="13058" max="13058" width="10" style="183" customWidth="1"/>
    <col min="13059" max="13059" width="11.5" style="183" customWidth="1"/>
    <col min="13060" max="13060" width="11.75" style="183" customWidth="1"/>
    <col min="13061" max="13061" width="12.33203125" style="183" customWidth="1"/>
    <col min="13062" max="13062" width="12.25" style="183" customWidth="1"/>
    <col min="13063" max="13063" width="12.5" style="183" customWidth="1"/>
    <col min="13064" max="13064" width="11.08203125" style="183" customWidth="1"/>
    <col min="13065" max="13311" width="11.33203125" style="183"/>
    <col min="13312" max="13312" width="5.08203125" style="183" customWidth="1"/>
    <col min="13313" max="13313" width="41.25" style="183" customWidth="1"/>
    <col min="13314" max="13314" width="10" style="183" customWidth="1"/>
    <col min="13315" max="13315" width="11.5" style="183" customWidth="1"/>
    <col min="13316" max="13316" width="11.75" style="183" customWidth="1"/>
    <col min="13317" max="13317" width="12.33203125" style="183" customWidth="1"/>
    <col min="13318" max="13318" width="12.25" style="183" customWidth="1"/>
    <col min="13319" max="13319" width="12.5" style="183" customWidth="1"/>
    <col min="13320" max="13320" width="11.08203125" style="183" customWidth="1"/>
    <col min="13321" max="13567" width="11.33203125" style="183"/>
    <col min="13568" max="13568" width="5.08203125" style="183" customWidth="1"/>
    <col min="13569" max="13569" width="41.25" style="183" customWidth="1"/>
    <col min="13570" max="13570" width="10" style="183" customWidth="1"/>
    <col min="13571" max="13571" width="11.5" style="183" customWidth="1"/>
    <col min="13572" max="13572" width="11.75" style="183" customWidth="1"/>
    <col min="13573" max="13573" width="12.33203125" style="183" customWidth="1"/>
    <col min="13574" max="13574" width="12.25" style="183" customWidth="1"/>
    <col min="13575" max="13575" width="12.5" style="183" customWidth="1"/>
    <col min="13576" max="13576" width="11.08203125" style="183" customWidth="1"/>
    <col min="13577" max="13823" width="11.33203125" style="183"/>
    <col min="13824" max="13824" width="5.08203125" style="183" customWidth="1"/>
    <col min="13825" max="13825" width="41.25" style="183" customWidth="1"/>
    <col min="13826" max="13826" width="10" style="183" customWidth="1"/>
    <col min="13827" max="13827" width="11.5" style="183" customWidth="1"/>
    <col min="13828" max="13828" width="11.75" style="183" customWidth="1"/>
    <col min="13829" max="13829" width="12.33203125" style="183" customWidth="1"/>
    <col min="13830" max="13830" width="12.25" style="183" customWidth="1"/>
    <col min="13831" max="13831" width="12.5" style="183" customWidth="1"/>
    <col min="13832" max="13832" width="11.08203125" style="183" customWidth="1"/>
    <col min="13833" max="14079" width="11.33203125" style="183"/>
    <col min="14080" max="14080" width="5.08203125" style="183" customWidth="1"/>
    <col min="14081" max="14081" width="41.25" style="183" customWidth="1"/>
    <col min="14082" max="14082" width="10" style="183" customWidth="1"/>
    <col min="14083" max="14083" width="11.5" style="183" customWidth="1"/>
    <col min="14084" max="14084" width="11.75" style="183" customWidth="1"/>
    <col min="14085" max="14085" width="12.33203125" style="183" customWidth="1"/>
    <col min="14086" max="14086" width="12.25" style="183" customWidth="1"/>
    <col min="14087" max="14087" width="12.5" style="183" customWidth="1"/>
    <col min="14088" max="14088" width="11.08203125" style="183" customWidth="1"/>
    <col min="14089" max="14335" width="11.33203125" style="183"/>
    <col min="14336" max="14336" width="5.08203125" style="183" customWidth="1"/>
    <col min="14337" max="14337" width="41.25" style="183" customWidth="1"/>
    <col min="14338" max="14338" width="10" style="183" customWidth="1"/>
    <col min="14339" max="14339" width="11.5" style="183" customWidth="1"/>
    <col min="14340" max="14340" width="11.75" style="183" customWidth="1"/>
    <col min="14341" max="14341" width="12.33203125" style="183" customWidth="1"/>
    <col min="14342" max="14342" width="12.25" style="183" customWidth="1"/>
    <col min="14343" max="14343" width="12.5" style="183" customWidth="1"/>
    <col min="14344" max="14344" width="11.08203125" style="183" customWidth="1"/>
    <col min="14345" max="14591" width="11.33203125" style="183"/>
    <col min="14592" max="14592" width="5.08203125" style="183" customWidth="1"/>
    <col min="14593" max="14593" width="41.25" style="183" customWidth="1"/>
    <col min="14594" max="14594" width="10" style="183" customWidth="1"/>
    <col min="14595" max="14595" width="11.5" style="183" customWidth="1"/>
    <col min="14596" max="14596" width="11.75" style="183" customWidth="1"/>
    <col min="14597" max="14597" width="12.33203125" style="183" customWidth="1"/>
    <col min="14598" max="14598" width="12.25" style="183" customWidth="1"/>
    <col min="14599" max="14599" width="12.5" style="183" customWidth="1"/>
    <col min="14600" max="14600" width="11.08203125" style="183" customWidth="1"/>
    <col min="14601" max="14847" width="11.33203125" style="183"/>
    <col min="14848" max="14848" width="5.08203125" style="183" customWidth="1"/>
    <col min="14849" max="14849" width="41.25" style="183" customWidth="1"/>
    <col min="14850" max="14850" width="10" style="183" customWidth="1"/>
    <col min="14851" max="14851" width="11.5" style="183" customWidth="1"/>
    <col min="14852" max="14852" width="11.75" style="183" customWidth="1"/>
    <col min="14853" max="14853" width="12.33203125" style="183" customWidth="1"/>
    <col min="14854" max="14854" width="12.25" style="183" customWidth="1"/>
    <col min="14855" max="14855" width="12.5" style="183" customWidth="1"/>
    <col min="14856" max="14856" width="11.08203125" style="183" customWidth="1"/>
    <col min="14857" max="15103" width="11.33203125" style="183"/>
    <col min="15104" max="15104" width="5.08203125" style="183" customWidth="1"/>
    <col min="15105" max="15105" width="41.25" style="183" customWidth="1"/>
    <col min="15106" max="15106" width="10" style="183" customWidth="1"/>
    <col min="15107" max="15107" width="11.5" style="183" customWidth="1"/>
    <col min="15108" max="15108" width="11.75" style="183" customWidth="1"/>
    <col min="15109" max="15109" width="12.33203125" style="183" customWidth="1"/>
    <col min="15110" max="15110" width="12.25" style="183" customWidth="1"/>
    <col min="15111" max="15111" width="12.5" style="183" customWidth="1"/>
    <col min="15112" max="15112" width="11.08203125" style="183" customWidth="1"/>
    <col min="15113" max="15359" width="11.33203125" style="183"/>
    <col min="15360" max="15360" width="5.08203125" style="183" customWidth="1"/>
    <col min="15361" max="15361" width="41.25" style="183" customWidth="1"/>
    <col min="15362" max="15362" width="10" style="183" customWidth="1"/>
    <col min="15363" max="15363" width="11.5" style="183" customWidth="1"/>
    <col min="15364" max="15364" width="11.75" style="183" customWidth="1"/>
    <col min="15365" max="15365" width="12.33203125" style="183" customWidth="1"/>
    <col min="15366" max="15366" width="12.25" style="183" customWidth="1"/>
    <col min="15367" max="15367" width="12.5" style="183" customWidth="1"/>
    <col min="15368" max="15368" width="11.08203125" style="183" customWidth="1"/>
    <col min="15369" max="15615" width="11.33203125" style="183"/>
    <col min="15616" max="15616" width="5.08203125" style="183" customWidth="1"/>
    <col min="15617" max="15617" width="41.25" style="183" customWidth="1"/>
    <col min="15618" max="15618" width="10" style="183" customWidth="1"/>
    <col min="15619" max="15619" width="11.5" style="183" customWidth="1"/>
    <col min="15620" max="15620" width="11.75" style="183" customWidth="1"/>
    <col min="15621" max="15621" width="12.33203125" style="183" customWidth="1"/>
    <col min="15622" max="15622" width="12.25" style="183" customWidth="1"/>
    <col min="15623" max="15623" width="12.5" style="183" customWidth="1"/>
    <col min="15624" max="15624" width="11.08203125" style="183" customWidth="1"/>
    <col min="15625" max="15871" width="11.33203125" style="183"/>
    <col min="15872" max="15872" width="5.08203125" style="183" customWidth="1"/>
    <col min="15873" max="15873" width="41.25" style="183" customWidth="1"/>
    <col min="15874" max="15874" width="10" style="183" customWidth="1"/>
    <col min="15875" max="15875" width="11.5" style="183" customWidth="1"/>
    <col min="15876" max="15876" width="11.75" style="183" customWidth="1"/>
    <col min="15877" max="15877" width="12.33203125" style="183" customWidth="1"/>
    <col min="15878" max="15878" width="12.25" style="183" customWidth="1"/>
    <col min="15879" max="15879" width="12.5" style="183" customWidth="1"/>
    <col min="15880" max="15880" width="11.08203125" style="183" customWidth="1"/>
    <col min="15881" max="16127" width="11.33203125" style="183"/>
    <col min="16128" max="16128" width="5.08203125" style="183" customWidth="1"/>
    <col min="16129" max="16129" width="41.25" style="183" customWidth="1"/>
    <col min="16130" max="16130" width="10" style="183" customWidth="1"/>
    <col min="16131" max="16131" width="11.5" style="183" customWidth="1"/>
    <col min="16132" max="16132" width="11.75" style="183" customWidth="1"/>
    <col min="16133" max="16133" width="12.33203125" style="183" customWidth="1"/>
    <col min="16134" max="16134" width="12.25" style="183" customWidth="1"/>
    <col min="16135" max="16135" width="12.5" style="183" customWidth="1"/>
    <col min="16136" max="16136" width="11.08203125" style="183" customWidth="1"/>
    <col min="16137" max="16384" width="11.33203125" style="183"/>
  </cols>
  <sheetData>
    <row r="1" spans="1:19" s="181" customFormat="1" ht="16.5" customHeight="1" thickBot="1" x14ac:dyDescent="0.35">
      <c r="A1" s="278"/>
      <c r="B1" s="279"/>
      <c r="C1" s="279"/>
      <c r="D1" s="279"/>
      <c r="E1" s="279"/>
      <c r="F1" s="279"/>
      <c r="G1" s="279"/>
      <c r="H1" s="278"/>
      <c r="I1" s="180"/>
      <c r="J1" s="180"/>
      <c r="K1" s="180"/>
      <c r="L1" s="180"/>
      <c r="M1" s="180"/>
      <c r="N1" s="180"/>
      <c r="O1" s="180"/>
      <c r="P1" s="180"/>
      <c r="Q1" s="278"/>
      <c r="R1" s="278"/>
      <c r="S1" s="278"/>
    </row>
    <row r="2" spans="1:19" ht="22.5" customHeight="1" thickTop="1" x14ac:dyDescent="0.4">
      <c r="A2" s="278"/>
      <c r="B2" s="278"/>
      <c r="C2" s="278"/>
      <c r="D2" s="278"/>
      <c r="E2" s="278"/>
      <c r="F2" s="278"/>
      <c r="G2" s="278"/>
      <c r="H2" s="278"/>
      <c r="I2" s="182"/>
      <c r="J2" s="182"/>
      <c r="K2" s="182"/>
      <c r="L2" s="280"/>
      <c r="M2" s="280"/>
      <c r="N2" s="280"/>
      <c r="O2" s="280"/>
      <c r="P2" s="280"/>
      <c r="Q2" s="280"/>
      <c r="R2" s="280"/>
      <c r="S2" s="280"/>
    </row>
    <row r="3" spans="1:19" ht="22.5" customHeight="1" x14ac:dyDescent="0.4">
      <c r="A3" s="278"/>
      <c r="B3" s="184" t="s">
        <v>90</v>
      </c>
      <c r="C3" s="278"/>
      <c r="D3" s="278"/>
      <c r="E3" s="278"/>
      <c r="F3" s="278"/>
      <c r="G3" s="278"/>
      <c r="H3" s="278"/>
      <c r="I3" s="182"/>
      <c r="J3" s="182"/>
      <c r="K3" s="182"/>
      <c r="L3" s="280"/>
      <c r="M3" s="280"/>
      <c r="N3" s="280"/>
      <c r="O3" s="280"/>
      <c r="P3" s="280"/>
      <c r="Q3" s="280"/>
      <c r="R3" s="280"/>
      <c r="S3" s="280"/>
    </row>
    <row r="4" spans="1:19" ht="22.5" customHeight="1" x14ac:dyDescent="0.4">
      <c r="A4" s="278"/>
      <c r="B4" s="144"/>
      <c r="C4" s="278"/>
      <c r="D4" s="278"/>
      <c r="E4" s="278"/>
      <c r="F4" s="278"/>
      <c r="G4" s="278"/>
      <c r="H4" s="146"/>
      <c r="I4" s="182"/>
      <c r="J4" s="182"/>
      <c r="K4" s="182"/>
      <c r="L4" s="280"/>
      <c r="M4" s="280"/>
      <c r="N4" s="280"/>
      <c r="O4" s="280"/>
      <c r="P4" s="280"/>
      <c r="Q4" s="280"/>
      <c r="R4" s="280"/>
      <c r="S4" s="280"/>
    </row>
    <row r="5" spans="1:19" ht="22.5" customHeight="1" x14ac:dyDescent="0.4">
      <c r="A5" s="278"/>
      <c r="B5" s="343" t="s">
        <v>156</v>
      </c>
      <c r="C5" s="344"/>
      <c r="D5" s="344"/>
      <c r="E5" s="344"/>
      <c r="F5" s="345"/>
      <c r="G5" s="278"/>
      <c r="H5" s="146"/>
      <c r="I5" s="182"/>
      <c r="J5" s="182"/>
      <c r="K5" s="182"/>
      <c r="L5" s="280"/>
      <c r="M5" s="280"/>
      <c r="N5" s="280"/>
      <c r="O5" s="280"/>
      <c r="P5" s="280"/>
      <c r="Q5" s="280"/>
      <c r="R5" s="280"/>
      <c r="S5" s="280"/>
    </row>
    <row r="6" spans="1:19" ht="22.5" customHeight="1" x14ac:dyDescent="0.4">
      <c r="A6" s="278"/>
      <c r="B6" s="346"/>
      <c r="C6" s="347"/>
      <c r="D6" s="347"/>
      <c r="E6" s="347"/>
      <c r="F6" s="348"/>
      <c r="G6" s="278"/>
      <c r="H6" s="146"/>
      <c r="I6" s="182"/>
      <c r="J6" s="182"/>
      <c r="K6" s="182"/>
      <c r="L6" s="280"/>
      <c r="M6" s="280"/>
      <c r="N6" s="280"/>
      <c r="O6" s="280"/>
      <c r="P6" s="280"/>
      <c r="Q6" s="280"/>
      <c r="R6" s="280"/>
      <c r="S6" s="280"/>
    </row>
    <row r="7" spans="1:19" ht="22.5" customHeight="1" x14ac:dyDescent="0.4">
      <c r="A7" s="278"/>
      <c r="B7" s="346"/>
      <c r="C7" s="347"/>
      <c r="D7" s="347"/>
      <c r="E7" s="347"/>
      <c r="F7" s="348"/>
      <c r="G7" s="278"/>
      <c r="H7" s="146"/>
      <c r="I7" s="182"/>
      <c r="J7" s="182"/>
      <c r="K7" s="182"/>
      <c r="L7" s="280"/>
      <c r="M7" s="280"/>
      <c r="N7" s="280"/>
      <c r="O7" s="280"/>
      <c r="P7" s="280"/>
      <c r="Q7" s="280"/>
      <c r="R7" s="280"/>
      <c r="S7" s="280"/>
    </row>
    <row r="8" spans="1:19" ht="22.5" customHeight="1" x14ac:dyDescent="0.4">
      <c r="A8" s="278"/>
      <c r="B8" s="346"/>
      <c r="C8" s="347"/>
      <c r="D8" s="347"/>
      <c r="E8" s="347"/>
      <c r="F8" s="348"/>
      <c r="G8" s="278"/>
      <c r="H8" s="146"/>
      <c r="I8" s="182"/>
      <c r="J8" s="182"/>
      <c r="K8" s="182"/>
      <c r="L8" s="280"/>
      <c r="M8" s="280"/>
      <c r="N8" s="280"/>
      <c r="O8" s="280"/>
      <c r="P8" s="280"/>
      <c r="Q8" s="280"/>
      <c r="R8" s="280"/>
      <c r="S8" s="280"/>
    </row>
    <row r="9" spans="1:19" ht="22.5" customHeight="1" x14ac:dyDescent="0.4">
      <c r="A9" s="278"/>
      <c r="B9" s="346"/>
      <c r="C9" s="347"/>
      <c r="D9" s="347"/>
      <c r="E9" s="347"/>
      <c r="F9" s="348"/>
      <c r="G9" s="278"/>
      <c r="H9" s="146"/>
      <c r="I9" s="182"/>
      <c r="J9" s="182"/>
      <c r="K9" s="182"/>
      <c r="L9" s="280"/>
      <c r="M9" s="280"/>
      <c r="N9" s="280"/>
      <c r="O9" s="280"/>
      <c r="P9" s="280"/>
      <c r="Q9" s="280"/>
      <c r="R9" s="280"/>
      <c r="S9" s="280"/>
    </row>
    <row r="10" spans="1:19" ht="22.5" customHeight="1" x14ac:dyDescent="0.4">
      <c r="A10" s="278"/>
      <c r="B10" s="346"/>
      <c r="C10" s="347"/>
      <c r="D10" s="347"/>
      <c r="E10" s="347"/>
      <c r="F10" s="348"/>
      <c r="G10" s="278"/>
      <c r="H10" s="146"/>
      <c r="I10" s="182"/>
      <c r="J10" s="182"/>
      <c r="K10" s="182"/>
      <c r="L10" s="280"/>
      <c r="M10" s="280"/>
      <c r="N10" s="280"/>
      <c r="O10" s="280"/>
      <c r="P10" s="280"/>
      <c r="Q10" s="280"/>
      <c r="R10" s="280"/>
      <c r="S10" s="280"/>
    </row>
    <row r="11" spans="1:19" ht="22.5" customHeight="1" x14ac:dyDescent="0.4">
      <c r="A11" s="278"/>
      <c r="B11" s="346"/>
      <c r="C11" s="347"/>
      <c r="D11" s="347"/>
      <c r="E11" s="347"/>
      <c r="F11" s="348"/>
      <c r="G11" s="278"/>
      <c r="H11" s="146"/>
      <c r="I11" s="182"/>
      <c r="J11" s="182"/>
      <c r="K11" s="182"/>
      <c r="L11" s="280"/>
      <c r="M11" s="280"/>
      <c r="N11" s="280"/>
      <c r="O11" s="280"/>
      <c r="P11" s="280"/>
      <c r="Q11" s="280"/>
      <c r="R11" s="280"/>
      <c r="S11" s="280"/>
    </row>
    <row r="12" spans="1:19" ht="22.5" customHeight="1" x14ac:dyDescent="0.4">
      <c r="A12" s="278"/>
      <c r="B12" s="346"/>
      <c r="C12" s="347"/>
      <c r="D12" s="347"/>
      <c r="E12" s="347"/>
      <c r="F12" s="348"/>
      <c r="G12" s="278"/>
      <c r="H12" s="146"/>
      <c r="I12" s="182"/>
      <c r="J12" s="182"/>
      <c r="K12" s="182"/>
      <c r="L12" s="280"/>
      <c r="M12" s="280"/>
      <c r="N12" s="280"/>
      <c r="O12" s="280"/>
      <c r="P12" s="280"/>
      <c r="Q12" s="280"/>
      <c r="R12" s="280"/>
      <c r="S12" s="280"/>
    </row>
    <row r="13" spans="1:19" ht="22.5" customHeight="1" x14ac:dyDescent="0.4">
      <c r="A13" s="278"/>
      <c r="B13" s="346"/>
      <c r="C13" s="347"/>
      <c r="D13" s="347"/>
      <c r="E13" s="347"/>
      <c r="F13" s="348"/>
      <c r="G13" s="278"/>
      <c r="H13" s="146"/>
      <c r="I13" s="182"/>
      <c r="J13" s="182"/>
      <c r="K13" s="182"/>
      <c r="L13" s="280"/>
      <c r="M13" s="280"/>
      <c r="N13" s="280"/>
      <c r="O13" s="280"/>
      <c r="P13" s="280"/>
      <c r="Q13" s="280"/>
      <c r="R13" s="280"/>
      <c r="S13" s="280"/>
    </row>
    <row r="14" spans="1:19" ht="42.25" customHeight="1" x14ac:dyDescent="0.4">
      <c r="A14" s="278"/>
      <c r="B14" s="349"/>
      <c r="C14" s="350"/>
      <c r="D14" s="350"/>
      <c r="E14" s="350"/>
      <c r="F14" s="351"/>
      <c r="G14" s="278"/>
      <c r="H14" s="146"/>
      <c r="I14" s="182"/>
      <c r="J14" s="182"/>
      <c r="K14" s="182"/>
      <c r="L14" s="280"/>
      <c r="M14" s="280"/>
      <c r="N14" s="280"/>
      <c r="O14" s="280"/>
      <c r="P14" s="280"/>
      <c r="Q14" s="280"/>
      <c r="R14" s="280"/>
      <c r="S14" s="280"/>
    </row>
    <row r="15" spans="1:19" ht="23.5" customHeight="1" x14ac:dyDescent="0.3">
      <c r="A15" s="278"/>
      <c r="B15" s="126"/>
      <c r="C15" s="278"/>
      <c r="D15" s="278"/>
      <c r="E15" s="278"/>
      <c r="F15" s="97" t="s">
        <v>38</v>
      </c>
      <c r="G15" s="98"/>
      <c r="H15" s="281"/>
      <c r="I15" s="185"/>
      <c r="J15" s="185"/>
      <c r="K15" s="185"/>
      <c r="L15" s="280"/>
      <c r="M15" s="280"/>
      <c r="N15" s="280"/>
      <c r="O15" s="280"/>
      <c r="P15" s="280"/>
      <c r="Q15" s="282"/>
      <c r="R15" s="282"/>
      <c r="S15" s="282"/>
    </row>
    <row r="16" spans="1:19" ht="25" x14ac:dyDescent="0.3">
      <c r="A16" s="278"/>
      <c r="B16" s="126"/>
      <c r="C16" s="278"/>
      <c r="D16" s="278"/>
      <c r="E16" s="278"/>
      <c r="F16" s="213"/>
      <c r="G16" s="214" t="s">
        <v>155</v>
      </c>
      <c r="H16" s="281"/>
      <c r="I16" s="185"/>
      <c r="J16" s="185"/>
      <c r="K16" s="185"/>
      <c r="L16" s="280"/>
      <c r="M16" s="280"/>
      <c r="N16" s="280"/>
      <c r="O16" s="280"/>
      <c r="P16" s="280"/>
      <c r="Q16" s="280"/>
      <c r="R16" s="280"/>
      <c r="S16" s="280"/>
    </row>
    <row r="17" spans="1:19" ht="25" x14ac:dyDescent="0.3">
      <c r="A17" s="278"/>
      <c r="B17" s="126"/>
      <c r="C17" s="278"/>
      <c r="D17" s="278"/>
      <c r="E17" s="278"/>
      <c r="F17" s="215"/>
      <c r="G17" s="214" t="s">
        <v>42</v>
      </c>
      <c r="H17" s="278"/>
      <c r="I17" s="282"/>
      <c r="J17" s="280"/>
      <c r="K17" s="280"/>
      <c r="L17" s="280"/>
      <c r="M17" s="280"/>
      <c r="N17" s="280"/>
      <c r="O17" s="280"/>
      <c r="P17" s="280"/>
      <c r="Q17" s="280"/>
      <c r="R17" s="280"/>
      <c r="S17" s="280"/>
    </row>
    <row r="18" spans="1:19" s="181" customFormat="1" ht="23.5" customHeight="1" thickBot="1" x14ac:dyDescent="0.35">
      <c r="A18" s="278"/>
      <c r="B18" s="199"/>
      <c r="C18" s="279"/>
      <c r="D18" s="199"/>
      <c r="E18" s="283"/>
      <c r="F18" s="279"/>
      <c r="G18" s="279"/>
      <c r="H18" s="278"/>
      <c r="I18" s="278"/>
      <c r="J18" s="180"/>
      <c r="K18" s="180"/>
      <c r="L18" s="180"/>
      <c r="M18" s="180"/>
      <c r="N18" s="180"/>
      <c r="O18" s="180"/>
      <c r="P18" s="180"/>
      <c r="Q18" s="180"/>
      <c r="R18" s="180"/>
      <c r="S18" s="180"/>
    </row>
    <row r="19" spans="1:19" s="181" customFormat="1" ht="24.75" customHeight="1" thickTop="1" x14ac:dyDescent="0.3">
      <c r="A19" s="278"/>
      <c r="B19" s="278"/>
      <c r="C19" s="278"/>
      <c r="D19" s="278"/>
      <c r="E19" s="278"/>
      <c r="F19" s="278"/>
      <c r="G19" s="278"/>
      <c r="H19" s="278"/>
      <c r="I19" s="278"/>
      <c r="J19" s="180"/>
      <c r="K19" s="180"/>
      <c r="L19" s="180"/>
      <c r="M19" s="180"/>
      <c r="N19" s="180"/>
      <c r="O19" s="180"/>
      <c r="P19" s="180"/>
      <c r="Q19" s="180"/>
      <c r="R19" s="180"/>
      <c r="S19" s="180"/>
    </row>
    <row r="20" spans="1:19" s="186" customFormat="1" ht="30" customHeight="1" x14ac:dyDescent="0.3">
      <c r="A20" s="278"/>
      <c r="B20" s="210" t="s">
        <v>91</v>
      </c>
      <c r="C20" s="352" t="s">
        <v>46</v>
      </c>
      <c r="D20" s="352"/>
      <c r="E20" s="314" t="s">
        <v>92</v>
      </c>
      <c r="F20" s="180"/>
      <c r="G20" s="314" t="s">
        <v>93</v>
      </c>
      <c r="H20" s="180"/>
      <c r="I20" s="180"/>
      <c r="J20" s="180"/>
      <c r="K20" s="180"/>
      <c r="L20" s="180"/>
      <c r="M20" s="180"/>
      <c r="N20" s="180"/>
      <c r="O20" s="180"/>
      <c r="P20" s="180"/>
      <c r="Q20" s="180"/>
      <c r="R20" s="180"/>
      <c r="S20" s="180"/>
    </row>
    <row r="21" spans="1:19" s="187" customFormat="1" x14ac:dyDescent="0.3">
      <c r="A21" s="278"/>
      <c r="B21" s="211" t="s">
        <v>94</v>
      </c>
      <c r="C21" s="342"/>
      <c r="D21" s="342"/>
      <c r="E21" s="212">
        <v>0</v>
      </c>
      <c r="F21" s="101"/>
      <c r="G21" s="208">
        <f t="shared" ref="G21:G28" si="0">E21*12</f>
        <v>0</v>
      </c>
      <c r="H21" s="180"/>
      <c r="I21" s="280"/>
      <c r="J21" s="280"/>
      <c r="K21" s="280"/>
      <c r="L21" s="280"/>
      <c r="M21" s="280"/>
      <c r="N21" s="280"/>
      <c r="O21" s="280"/>
      <c r="P21" s="280"/>
      <c r="Q21" s="280"/>
      <c r="R21" s="280"/>
      <c r="S21" s="280"/>
    </row>
    <row r="22" spans="1:19" s="187" customFormat="1" x14ac:dyDescent="0.3">
      <c r="A22" s="278"/>
      <c r="B22" s="211" t="s">
        <v>95</v>
      </c>
      <c r="C22" s="342"/>
      <c r="D22" s="342"/>
      <c r="E22" s="212">
        <v>0</v>
      </c>
      <c r="F22" s="101"/>
      <c r="G22" s="208">
        <f t="shared" si="0"/>
        <v>0</v>
      </c>
      <c r="H22" s="180"/>
      <c r="I22" s="280"/>
      <c r="J22" s="280"/>
      <c r="K22" s="280"/>
      <c r="L22" s="280"/>
      <c r="M22" s="280"/>
      <c r="N22" s="280"/>
      <c r="O22" s="280"/>
      <c r="P22" s="280"/>
      <c r="Q22" s="280"/>
      <c r="R22" s="280"/>
      <c r="S22" s="280"/>
    </row>
    <row r="23" spans="1:19" s="187" customFormat="1" x14ac:dyDescent="0.3">
      <c r="A23" s="278"/>
      <c r="B23" s="211" t="s">
        <v>52</v>
      </c>
      <c r="C23" s="342"/>
      <c r="D23" s="342"/>
      <c r="E23" s="212">
        <v>0</v>
      </c>
      <c r="F23" s="101"/>
      <c r="G23" s="208">
        <f t="shared" si="0"/>
        <v>0</v>
      </c>
      <c r="H23" s="180"/>
      <c r="I23" s="280"/>
      <c r="J23" s="280"/>
      <c r="K23" s="280"/>
      <c r="L23" s="280"/>
      <c r="M23" s="280"/>
      <c r="N23" s="280"/>
      <c r="O23" s="280"/>
      <c r="P23" s="280"/>
      <c r="Q23" s="280"/>
      <c r="R23" s="280"/>
      <c r="S23" s="280"/>
    </row>
    <row r="24" spans="1:19" s="187" customFormat="1" x14ac:dyDescent="0.3">
      <c r="A24" s="278"/>
      <c r="B24" s="211" t="s">
        <v>52</v>
      </c>
      <c r="C24" s="342"/>
      <c r="D24" s="342"/>
      <c r="E24" s="212">
        <v>0</v>
      </c>
      <c r="F24" s="101"/>
      <c r="G24" s="208">
        <f t="shared" ref="G24:G25" si="1">E24*12</f>
        <v>0</v>
      </c>
      <c r="H24" s="180"/>
      <c r="I24" s="280"/>
      <c r="J24" s="280"/>
      <c r="K24" s="280"/>
      <c r="L24" s="280"/>
      <c r="M24" s="280"/>
      <c r="N24" s="280"/>
      <c r="O24" s="280"/>
      <c r="P24" s="280"/>
      <c r="Q24" s="280"/>
      <c r="R24" s="280"/>
      <c r="S24" s="280"/>
    </row>
    <row r="25" spans="1:19" s="187" customFormat="1" x14ac:dyDescent="0.3">
      <c r="A25" s="278"/>
      <c r="B25" s="211" t="s">
        <v>52</v>
      </c>
      <c r="C25" s="342"/>
      <c r="D25" s="342"/>
      <c r="E25" s="212">
        <v>0</v>
      </c>
      <c r="F25" s="101"/>
      <c r="G25" s="208">
        <f t="shared" si="1"/>
        <v>0</v>
      </c>
      <c r="H25" s="180"/>
      <c r="I25" s="280"/>
      <c r="J25" s="280"/>
      <c r="K25" s="280"/>
      <c r="L25" s="280"/>
      <c r="M25" s="280"/>
      <c r="N25" s="280"/>
      <c r="O25" s="280"/>
      <c r="P25" s="280"/>
      <c r="Q25" s="280"/>
      <c r="R25" s="280"/>
      <c r="S25" s="280"/>
    </row>
    <row r="26" spans="1:19" s="187" customFormat="1" x14ac:dyDescent="0.3">
      <c r="A26" s="278"/>
      <c r="B26" s="211" t="s">
        <v>52</v>
      </c>
      <c r="C26" s="342"/>
      <c r="D26" s="342"/>
      <c r="E26" s="212">
        <v>0</v>
      </c>
      <c r="F26" s="101"/>
      <c r="G26" s="208">
        <f t="shared" si="0"/>
        <v>0</v>
      </c>
      <c r="H26" s="180"/>
      <c r="I26" s="280"/>
      <c r="J26" s="280"/>
      <c r="K26" s="280"/>
      <c r="L26" s="280"/>
      <c r="M26" s="280"/>
      <c r="N26" s="280"/>
      <c r="O26" s="280"/>
      <c r="P26" s="280"/>
      <c r="Q26" s="280"/>
      <c r="R26" s="280"/>
      <c r="S26" s="280"/>
    </row>
    <row r="27" spans="1:19" s="187" customFormat="1" x14ac:dyDescent="0.3">
      <c r="A27" s="278"/>
      <c r="B27" s="211" t="s">
        <v>52</v>
      </c>
      <c r="C27" s="342"/>
      <c r="D27" s="342"/>
      <c r="E27" s="212">
        <v>0</v>
      </c>
      <c r="F27" s="101"/>
      <c r="G27" s="208">
        <f t="shared" si="0"/>
        <v>0</v>
      </c>
      <c r="H27" s="180"/>
      <c r="I27" s="280"/>
      <c r="J27" s="280"/>
      <c r="K27" s="280"/>
      <c r="L27" s="280"/>
      <c r="M27" s="280"/>
      <c r="N27" s="280"/>
      <c r="O27" s="280"/>
      <c r="P27" s="280"/>
      <c r="Q27" s="280"/>
      <c r="R27" s="280"/>
      <c r="S27" s="280"/>
    </row>
    <row r="28" spans="1:19" s="187" customFormat="1" x14ac:dyDescent="0.3">
      <c r="A28" s="278"/>
      <c r="B28" s="211" t="s">
        <v>52</v>
      </c>
      <c r="C28" s="342"/>
      <c r="D28" s="342"/>
      <c r="E28" s="212">
        <v>0</v>
      </c>
      <c r="F28" s="101"/>
      <c r="G28" s="208">
        <f t="shared" si="0"/>
        <v>0</v>
      </c>
      <c r="H28" s="180"/>
      <c r="I28" s="280"/>
      <c r="J28" s="280"/>
      <c r="K28" s="280"/>
      <c r="L28" s="280"/>
      <c r="M28" s="280"/>
      <c r="N28" s="280"/>
      <c r="O28" s="280"/>
      <c r="P28" s="280"/>
      <c r="Q28" s="280"/>
      <c r="R28" s="280"/>
      <c r="S28" s="280"/>
    </row>
    <row r="29" spans="1:19" s="187" customFormat="1" ht="16" customHeight="1" x14ac:dyDescent="0.3">
      <c r="A29" s="278"/>
      <c r="B29" s="356" t="s">
        <v>96</v>
      </c>
      <c r="C29" s="356"/>
      <c r="D29" s="356"/>
      <c r="E29" s="209">
        <f>SUM(E21:E28)</f>
        <v>0</v>
      </c>
      <c r="F29" s="101"/>
      <c r="G29" s="209">
        <f>SUM(G21:G28)</f>
        <v>0</v>
      </c>
      <c r="H29" s="180"/>
      <c r="I29" s="280"/>
      <c r="J29" s="280"/>
      <c r="K29" s="280"/>
      <c r="L29" s="280"/>
      <c r="M29" s="280"/>
      <c r="N29" s="280"/>
      <c r="O29" s="280"/>
      <c r="P29" s="280"/>
      <c r="Q29" s="280"/>
      <c r="R29" s="280"/>
      <c r="S29" s="280"/>
    </row>
    <row r="30" spans="1:19" s="187" customFormat="1" ht="28.5" customHeight="1" x14ac:dyDescent="0.3">
      <c r="A30" s="278"/>
      <c r="B30" s="278"/>
      <c r="C30" s="278"/>
      <c r="D30" s="278"/>
      <c r="E30" s="284"/>
      <c r="F30" s="188"/>
      <c r="G30" s="284"/>
      <c r="H30" s="180"/>
      <c r="I30" s="280"/>
      <c r="J30" s="280"/>
      <c r="K30" s="280"/>
      <c r="L30" s="280"/>
      <c r="M30" s="280"/>
      <c r="N30" s="280"/>
      <c r="O30" s="280"/>
      <c r="P30" s="280"/>
      <c r="Q30" s="280"/>
      <c r="R30" s="280"/>
      <c r="S30" s="280"/>
    </row>
    <row r="31" spans="1:19" s="186" customFormat="1" ht="30" customHeight="1" x14ac:dyDescent="0.3">
      <c r="A31" s="278"/>
      <c r="B31" s="210" t="s">
        <v>97</v>
      </c>
      <c r="C31" s="352" t="s">
        <v>46</v>
      </c>
      <c r="D31" s="352"/>
      <c r="E31" s="207" t="s">
        <v>98</v>
      </c>
      <c r="F31" s="285"/>
      <c r="G31" s="207" t="s">
        <v>99</v>
      </c>
      <c r="H31" s="180"/>
      <c r="I31" s="180"/>
      <c r="J31" s="180"/>
      <c r="K31" s="280"/>
      <c r="L31" s="180"/>
      <c r="M31" s="180"/>
      <c r="N31" s="180"/>
      <c r="O31" s="180"/>
      <c r="P31" s="180"/>
      <c r="Q31" s="180"/>
      <c r="R31" s="180"/>
      <c r="S31" s="180"/>
    </row>
    <row r="32" spans="1:19" s="187" customFormat="1" x14ac:dyDescent="0.3">
      <c r="A32" s="278"/>
      <c r="B32" s="211" t="s">
        <v>100</v>
      </c>
      <c r="C32" s="342"/>
      <c r="D32" s="342"/>
      <c r="E32" s="212">
        <v>0</v>
      </c>
      <c r="F32" s="101"/>
      <c r="G32" s="208">
        <f t="shared" ref="G32:G51" si="2">E32*12</f>
        <v>0</v>
      </c>
      <c r="H32" s="180"/>
      <c r="I32" s="280"/>
      <c r="J32" s="280"/>
      <c r="K32" s="280"/>
      <c r="L32" s="280"/>
      <c r="M32" s="280"/>
      <c r="N32" s="280"/>
      <c r="O32" s="280"/>
      <c r="P32" s="280"/>
      <c r="Q32" s="280"/>
      <c r="R32" s="280"/>
      <c r="S32" s="280"/>
    </row>
    <row r="33" spans="1:19" s="187" customFormat="1" x14ac:dyDescent="0.3">
      <c r="A33" s="278"/>
      <c r="B33" s="211" t="s">
        <v>101</v>
      </c>
      <c r="C33" s="342"/>
      <c r="D33" s="342"/>
      <c r="E33" s="212">
        <v>0</v>
      </c>
      <c r="F33" s="101"/>
      <c r="G33" s="208">
        <f t="shared" si="2"/>
        <v>0</v>
      </c>
      <c r="H33" s="180"/>
      <c r="I33" s="280"/>
      <c r="J33" s="280"/>
      <c r="K33" s="280"/>
      <c r="L33" s="280"/>
      <c r="M33" s="280"/>
      <c r="N33" s="280"/>
      <c r="O33" s="280"/>
      <c r="P33" s="280"/>
      <c r="Q33" s="280"/>
      <c r="R33" s="280"/>
      <c r="S33" s="280"/>
    </row>
    <row r="34" spans="1:19" s="187" customFormat="1" x14ac:dyDescent="0.3">
      <c r="A34" s="278"/>
      <c r="B34" s="211" t="s">
        <v>102</v>
      </c>
      <c r="C34" s="342"/>
      <c r="D34" s="342"/>
      <c r="E34" s="212">
        <v>0</v>
      </c>
      <c r="F34" s="101"/>
      <c r="G34" s="208">
        <f t="shared" si="2"/>
        <v>0</v>
      </c>
      <c r="H34" s="180"/>
      <c r="I34" s="280"/>
      <c r="J34" s="280"/>
      <c r="K34" s="280"/>
      <c r="L34" s="280"/>
      <c r="M34" s="280"/>
      <c r="N34" s="280"/>
      <c r="O34" s="280"/>
      <c r="P34" s="280"/>
      <c r="Q34" s="280"/>
      <c r="R34" s="280"/>
      <c r="S34" s="280"/>
    </row>
    <row r="35" spans="1:19" s="187" customFormat="1" x14ac:dyDescent="0.3">
      <c r="A35" s="278"/>
      <c r="B35" s="211" t="s">
        <v>103</v>
      </c>
      <c r="C35" s="342"/>
      <c r="D35" s="342"/>
      <c r="E35" s="212">
        <v>0</v>
      </c>
      <c r="F35" s="101"/>
      <c r="G35" s="208">
        <f t="shared" si="2"/>
        <v>0</v>
      </c>
      <c r="H35" s="180"/>
      <c r="I35" s="280"/>
      <c r="J35" s="280"/>
      <c r="K35" s="280"/>
      <c r="L35" s="280"/>
      <c r="M35" s="280"/>
      <c r="N35" s="280"/>
      <c r="O35" s="280"/>
      <c r="P35" s="280"/>
      <c r="Q35" s="280"/>
      <c r="R35" s="280"/>
      <c r="S35" s="280"/>
    </row>
    <row r="36" spans="1:19" s="187" customFormat="1" x14ac:dyDescent="0.3">
      <c r="A36" s="278"/>
      <c r="B36" s="211" t="s">
        <v>104</v>
      </c>
      <c r="C36" s="342"/>
      <c r="D36" s="342"/>
      <c r="E36" s="212">
        <v>0</v>
      </c>
      <c r="F36" s="101"/>
      <c r="G36" s="208">
        <f t="shared" si="2"/>
        <v>0</v>
      </c>
      <c r="H36" s="180"/>
      <c r="I36" s="280"/>
      <c r="J36" s="280"/>
      <c r="K36" s="280"/>
      <c r="L36" s="280"/>
      <c r="M36" s="280"/>
      <c r="N36" s="280"/>
      <c r="O36" s="280"/>
      <c r="P36" s="280"/>
      <c r="Q36" s="280"/>
      <c r="R36" s="280"/>
      <c r="S36" s="280"/>
    </row>
    <row r="37" spans="1:19" s="187" customFormat="1" x14ac:dyDescent="0.3">
      <c r="A37" s="278"/>
      <c r="B37" s="211" t="s">
        <v>105</v>
      </c>
      <c r="C37" s="342"/>
      <c r="D37" s="342"/>
      <c r="E37" s="212">
        <v>0</v>
      </c>
      <c r="F37" s="101"/>
      <c r="G37" s="208">
        <f t="shared" si="2"/>
        <v>0</v>
      </c>
      <c r="H37" s="180"/>
      <c r="I37" s="280"/>
      <c r="J37" s="280"/>
      <c r="K37" s="280"/>
      <c r="L37" s="280"/>
      <c r="M37" s="280"/>
      <c r="N37" s="280"/>
      <c r="O37" s="280"/>
      <c r="P37" s="280"/>
      <c r="Q37" s="280"/>
      <c r="R37" s="280"/>
      <c r="S37" s="280"/>
    </row>
    <row r="38" spans="1:19" s="187" customFormat="1" x14ac:dyDescent="0.3">
      <c r="A38" s="278"/>
      <c r="B38" s="211" t="s">
        <v>106</v>
      </c>
      <c r="C38" s="342"/>
      <c r="D38" s="342"/>
      <c r="E38" s="212">
        <v>0</v>
      </c>
      <c r="F38" s="101"/>
      <c r="G38" s="208">
        <f t="shared" si="2"/>
        <v>0</v>
      </c>
      <c r="H38" s="180"/>
      <c r="I38" s="280"/>
      <c r="J38" s="280"/>
      <c r="K38" s="280"/>
      <c r="L38" s="280"/>
      <c r="M38" s="280"/>
      <c r="N38" s="280"/>
      <c r="O38" s="280"/>
      <c r="P38" s="280"/>
      <c r="Q38" s="280"/>
      <c r="R38" s="280"/>
      <c r="S38" s="280"/>
    </row>
    <row r="39" spans="1:19" s="187" customFormat="1" ht="14.5" thickBot="1" x14ac:dyDescent="0.35">
      <c r="A39" s="278"/>
      <c r="B39" s="211" t="s">
        <v>107</v>
      </c>
      <c r="C39" s="342"/>
      <c r="D39" s="342"/>
      <c r="E39" s="212">
        <v>0</v>
      </c>
      <c r="F39" s="101"/>
      <c r="G39" s="208">
        <f t="shared" si="2"/>
        <v>0</v>
      </c>
      <c r="H39" s="180"/>
      <c r="I39" s="280"/>
      <c r="J39" s="280"/>
      <c r="K39" s="280"/>
      <c r="L39" s="280"/>
      <c r="M39" s="280"/>
      <c r="N39" s="280"/>
      <c r="O39" s="280"/>
      <c r="P39" s="280"/>
      <c r="Q39" s="189"/>
      <c r="R39" s="280"/>
      <c r="S39" s="280"/>
    </row>
    <row r="40" spans="1:19" s="187" customFormat="1" ht="14.5" thickBot="1" x14ac:dyDescent="0.35">
      <c r="A40" s="278"/>
      <c r="B40" s="211" t="s">
        <v>108</v>
      </c>
      <c r="C40" s="342"/>
      <c r="D40" s="342"/>
      <c r="E40" s="212">
        <v>0</v>
      </c>
      <c r="F40" s="101"/>
      <c r="G40" s="208">
        <f t="shared" si="2"/>
        <v>0</v>
      </c>
      <c r="H40" s="286"/>
      <c r="I40" s="280"/>
      <c r="J40" s="280"/>
      <c r="K40" s="280"/>
      <c r="L40" s="280"/>
      <c r="M40" s="280"/>
      <c r="N40" s="280"/>
      <c r="O40" s="280"/>
      <c r="P40" s="280"/>
      <c r="Q40" s="189"/>
      <c r="R40" s="280"/>
      <c r="S40" s="280"/>
    </row>
    <row r="41" spans="1:19" s="187" customFormat="1" x14ac:dyDescent="0.3">
      <c r="A41" s="278"/>
      <c r="B41" s="211" t="s">
        <v>109</v>
      </c>
      <c r="C41" s="342"/>
      <c r="D41" s="342"/>
      <c r="E41" s="212">
        <v>0</v>
      </c>
      <c r="F41" s="101"/>
      <c r="G41" s="208">
        <f t="shared" si="2"/>
        <v>0</v>
      </c>
      <c r="H41" s="180"/>
      <c r="I41" s="280"/>
      <c r="J41" s="280"/>
      <c r="K41" s="280"/>
      <c r="L41" s="280"/>
      <c r="M41" s="280"/>
      <c r="N41" s="280"/>
      <c r="O41" s="280"/>
      <c r="P41" s="280"/>
      <c r="Q41" s="189"/>
      <c r="R41" s="280"/>
      <c r="S41" s="280"/>
    </row>
    <row r="42" spans="1:19" s="187" customFormat="1" x14ac:dyDescent="0.3">
      <c r="A42" s="278"/>
      <c r="B42" s="211" t="s">
        <v>110</v>
      </c>
      <c r="C42" s="342"/>
      <c r="D42" s="342"/>
      <c r="E42" s="212">
        <v>0</v>
      </c>
      <c r="F42" s="101"/>
      <c r="G42" s="208">
        <f t="shared" si="2"/>
        <v>0</v>
      </c>
      <c r="H42" s="180"/>
      <c r="I42" s="280"/>
      <c r="J42" s="280"/>
      <c r="K42" s="280"/>
      <c r="L42" s="280"/>
      <c r="M42" s="280"/>
      <c r="N42" s="280"/>
      <c r="O42" s="280"/>
      <c r="P42" s="280"/>
      <c r="Q42" s="189"/>
      <c r="R42" s="280"/>
      <c r="S42" s="280"/>
    </row>
    <row r="43" spans="1:19" s="187" customFormat="1" x14ac:dyDescent="0.3">
      <c r="A43" s="278"/>
      <c r="B43" s="211" t="s">
        <v>111</v>
      </c>
      <c r="C43" s="342"/>
      <c r="D43" s="342"/>
      <c r="E43" s="212">
        <v>0</v>
      </c>
      <c r="F43" s="101"/>
      <c r="G43" s="208">
        <f t="shared" si="2"/>
        <v>0</v>
      </c>
      <c r="H43" s="180"/>
      <c r="I43" s="280"/>
      <c r="J43" s="280"/>
      <c r="K43" s="280"/>
      <c r="L43" s="280"/>
      <c r="M43" s="280"/>
      <c r="N43" s="280"/>
      <c r="O43" s="280"/>
      <c r="P43" s="280"/>
      <c r="Q43" s="189"/>
      <c r="R43" s="280"/>
      <c r="S43" s="280"/>
    </row>
    <row r="44" spans="1:19" s="187" customFormat="1" x14ac:dyDescent="0.3">
      <c r="A44" s="278"/>
      <c r="B44" s="211" t="s">
        <v>112</v>
      </c>
      <c r="C44" s="342"/>
      <c r="D44" s="342"/>
      <c r="E44" s="212">
        <v>0</v>
      </c>
      <c r="F44" s="101"/>
      <c r="G44" s="208">
        <f t="shared" si="2"/>
        <v>0</v>
      </c>
      <c r="H44" s="180"/>
      <c r="I44" s="280"/>
      <c r="J44" s="280"/>
      <c r="K44" s="280"/>
      <c r="L44" s="280"/>
      <c r="M44" s="280"/>
      <c r="N44" s="280"/>
      <c r="O44" s="280"/>
      <c r="P44" s="280"/>
      <c r="Q44" s="189"/>
      <c r="R44" s="280"/>
      <c r="S44" s="280"/>
    </row>
    <row r="45" spans="1:19" s="187" customFormat="1" x14ac:dyDescent="0.3">
      <c r="A45" s="278"/>
      <c r="B45" s="211" t="s">
        <v>113</v>
      </c>
      <c r="C45" s="342"/>
      <c r="D45" s="342"/>
      <c r="E45" s="212">
        <v>0</v>
      </c>
      <c r="F45" s="101"/>
      <c r="G45" s="208">
        <f t="shared" si="2"/>
        <v>0</v>
      </c>
      <c r="H45" s="180"/>
      <c r="I45" s="280"/>
      <c r="J45" s="280"/>
      <c r="K45" s="280"/>
      <c r="L45" s="280"/>
      <c r="M45" s="280"/>
      <c r="N45" s="280"/>
      <c r="O45" s="280"/>
      <c r="P45" s="280"/>
      <c r="Q45" s="189"/>
      <c r="R45" s="280"/>
      <c r="S45" s="280"/>
    </row>
    <row r="46" spans="1:19" s="187" customFormat="1" x14ac:dyDescent="0.3">
      <c r="A46" s="278"/>
      <c r="B46" s="211" t="s">
        <v>52</v>
      </c>
      <c r="C46" s="342"/>
      <c r="D46" s="342"/>
      <c r="E46" s="212">
        <v>0</v>
      </c>
      <c r="F46" s="101"/>
      <c r="G46" s="208">
        <f t="shared" ref="G46" si="3">E46*12</f>
        <v>0</v>
      </c>
      <c r="H46" s="180"/>
      <c r="I46" s="280"/>
      <c r="J46" s="280"/>
      <c r="K46" s="280"/>
      <c r="L46" s="280"/>
      <c r="M46" s="280"/>
      <c r="N46" s="280"/>
      <c r="O46" s="280"/>
      <c r="P46" s="280"/>
      <c r="Q46" s="189"/>
      <c r="R46" s="280"/>
      <c r="S46" s="280"/>
    </row>
    <row r="47" spans="1:19" s="187" customFormat="1" x14ac:dyDescent="0.3">
      <c r="A47" s="278"/>
      <c r="B47" s="211" t="s">
        <v>52</v>
      </c>
      <c r="C47" s="342"/>
      <c r="D47" s="342"/>
      <c r="E47" s="212">
        <v>0</v>
      </c>
      <c r="F47" s="101"/>
      <c r="G47" s="208">
        <f t="shared" si="2"/>
        <v>0</v>
      </c>
      <c r="H47" s="180"/>
      <c r="I47" s="280"/>
      <c r="J47" s="280"/>
      <c r="K47" s="280"/>
      <c r="L47" s="280"/>
      <c r="M47" s="280"/>
      <c r="N47" s="280"/>
      <c r="O47" s="280"/>
      <c r="P47" s="280"/>
      <c r="Q47" s="189"/>
      <c r="R47" s="280"/>
      <c r="S47" s="280"/>
    </row>
    <row r="48" spans="1:19" s="187" customFormat="1" x14ac:dyDescent="0.3">
      <c r="A48" s="278"/>
      <c r="B48" s="211" t="s">
        <v>52</v>
      </c>
      <c r="C48" s="342"/>
      <c r="D48" s="342"/>
      <c r="E48" s="212">
        <v>0</v>
      </c>
      <c r="F48" s="101"/>
      <c r="G48" s="208">
        <f t="shared" si="2"/>
        <v>0</v>
      </c>
      <c r="H48" s="180"/>
      <c r="I48" s="280"/>
      <c r="J48" s="280"/>
      <c r="K48" s="280"/>
      <c r="L48" s="280"/>
      <c r="M48" s="280"/>
      <c r="N48" s="280"/>
      <c r="O48" s="280"/>
      <c r="P48" s="280"/>
      <c r="Q48" s="189"/>
      <c r="R48" s="280"/>
      <c r="S48" s="280"/>
    </row>
    <row r="49" spans="1:19" s="187" customFormat="1" x14ac:dyDescent="0.3">
      <c r="A49" s="278"/>
      <c r="B49" s="211" t="s">
        <v>52</v>
      </c>
      <c r="C49" s="342"/>
      <c r="D49" s="342"/>
      <c r="E49" s="212">
        <v>0</v>
      </c>
      <c r="F49" s="101"/>
      <c r="G49" s="208">
        <f t="shared" si="2"/>
        <v>0</v>
      </c>
      <c r="H49" s="180"/>
      <c r="I49" s="280"/>
      <c r="J49" s="280"/>
      <c r="K49" s="280"/>
      <c r="L49" s="280"/>
      <c r="M49" s="280"/>
      <c r="N49" s="280"/>
      <c r="O49" s="280"/>
      <c r="P49" s="280"/>
      <c r="Q49" s="189"/>
      <c r="R49" s="280"/>
      <c r="S49" s="280"/>
    </row>
    <row r="50" spans="1:19" s="187" customFormat="1" x14ac:dyDescent="0.3">
      <c r="A50" s="278"/>
      <c r="B50" s="211" t="s">
        <v>52</v>
      </c>
      <c r="C50" s="342"/>
      <c r="D50" s="342"/>
      <c r="E50" s="212">
        <v>0</v>
      </c>
      <c r="F50" s="101"/>
      <c r="G50" s="208">
        <f t="shared" si="2"/>
        <v>0</v>
      </c>
      <c r="H50" s="180"/>
      <c r="I50" s="280"/>
      <c r="J50" s="280"/>
      <c r="K50" s="280"/>
      <c r="L50" s="280"/>
      <c r="M50" s="280"/>
      <c r="N50" s="280"/>
      <c r="O50" s="280"/>
      <c r="P50" s="280"/>
      <c r="Q50" s="189"/>
      <c r="R50" s="280"/>
      <c r="S50" s="280"/>
    </row>
    <row r="51" spans="1:19" s="187" customFormat="1" x14ac:dyDescent="0.3">
      <c r="A51" s="278"/>
      <c r="B51" s="211" t="s">
        <v>52</v>
      </c>
      <c r="C51" s="342"/>
      <c r="D51" s="342"/>
      <c r="E51" s="212">
        <v>0</v>
      </c>
      <c r="F51" s="101"/>
      <c r="G51" s="208">
        <f t="shared" si="2"/>
        <v>0</v>
      </c>
      <c r="H51" s="180"/>
      <c r="I51" s="280"/>
      <c r="J51" s="280"/>
      <c r="K51" s="280"/>
      <c r="L51" s="280"/>
      <c r="M51" s="280"/>
      <c r="N51" s="280"/>
      <c r="O51" s="280"/>
      <c r="P51" s="280"/>
      <c r="Q51" s="189"/>
      <c r="R51" s="280"/>
      <c r="S51" s="280"/>
    </row>
    <row r="52" spans="1:19" s="187" customFormat="1" ht="15" customHeight="1" x14ac:dyDescent="0.3">
      <c r="A52" s="278"/>
      <c r="B52" s="356" t="s">
        <v>114</v>
      </c>
      <c r="C52" s="356"/>
      <c r="D52" s="356"/>
      <c r="E52" s="209">
        <f>SUM(E32:E51)</f>
        <v>0</v>
      </c>
      <c r="F52" s="101"/>
      <c r="G52" s="209">
        <f>SUM(G32:G51)</f>
        <v>0</v>
      </c>
      <c r="H52" s="180"/>
      <c r="I52" s="280"/>
      <c r="J52" s="280"/>
      <c r="K52" s="280"/>
      <c r="L52" s="280"/>
      <c r="M52" s="280"/>
      <c r="N52" s="280"/>
      <c r="O52" s="280"/>
      <c r="P52" s="280"/>
      <c r="Q52" s="280"/>
      <c r="R52" s="280"/>
      <c r="S52" s="280"/>
    </row>
    <row r="53" spans="1:19" s="187" customFormat="1" ht="31.5" customHeight="1" x14ac:dyDescent="0.3">
      <c r="A53" s="278"/>
      <c r="B53" s="278"/>
      <c r="C53" s="278"/>
      <c r="D53" s="278"/>
      <c r="E53" s="190"/>
      <c r="F53" s="188"/>
      <c r="G53" s="190"/>
      <c r="H53" s="180"/>
      <c r="I53" s="280"/>
      <c r="J53" s="280"/>
      <c r="K53" s="280"/>
      <c r="L53" s="280"/>
      <c r="M53" s="280"/>
      <c r="N53" s="280"/>
      <c r="O53" s="280"/>
      <c r="P53" s="280"/>
      <c r="Q53" s="280"/>
      <c r="R53" s="280"/>
      <c r="S53" s="280"/>
    </row>
    <row r="54" spans="1:19" s="187" customFormat="1" ht="31.5" customHeight="1" x14ac:dyDescent="0.3">
      <c r="A54" s="278"/>
      <c r="B54" s="278"/>
      <c r="C54" s="278"/>
      <c r="D54" s="278"/>
      <c r="E54" s="205" t="s">
        <v>115</v>
      </c>
      <c r="F54" s="285"/>
      <c r="G54" s="205" t="s">
        <v>116</v>
      </c>
      <c r="H54" s="180"/>
      <c r="I54" s="280"/>
      <c r="J54" s="280"/>
      <c r="K54" s="280"/>
      <c r="L54" s="280"/>
      <c r="M54" s="280"/>
      <c r="N54" s="280"/>
      <c r="O54" s="280"/>
      <c r="P54" s="280"/>
      <c r="Q54" s="280"/>
      <c r="R54" s="280"/>
      <c r="S54" s="280"/>
    </row>
    <row r="55" spans="1:19" s="194" customFormat="1" ht="28.5" customHeight="1" x14ac:dyDescent="0.3">
      <c r="A55" s="191"/>
      <c r="B55" s="278"/>
      <c r="C55" s="278"/>
      <c r="D55" s="278"/>
      <c r="E55" s="206">
        <f>E29-E52</f>
        <v>0</v>
      </c>
      <c r="F55" s="102"/>
      <c r="G55" s="206">
        <f>G29-G52</f>
        <v>0</v>
      </c>
      <c r="H55" s="192"/>
      <c r="I55" s="193"/>
      <c r="J55" s="193"/>
      <c r="K55" s="193"/>
      <c r="L55" s="193"/>
      <c r="M55" s="193"/>
      <c r="N55" s="193"/>
      <c r="O55" s="193"/>
      <c r="P55" s="193"/>
      <c r="Q55" s="193"/>
      <c r="R55" s="193"/>
      <c r="S55" s="193"/>
    </row>
    <row r="56" spans="1:19" s="181" customFormat="1" x14ac:dyDescent="0.3">
      <c r="A56" s="180"/>
      <c r="B56" s="278"/>
      <c r="C56" s="278"/>
      <c r="D56" s="278"/>
      <c r="E56" s="287"/>
      <c r="F56" s="180"/>
      <c r="G56" s="180"/>
      <c r="H56" s="180"/>
      <c r="I56" s="180"/>
      <c r="J56" s="180"/>
      <c r="K56" s="180"/>
      <c r="L56" s="180"/>
      <c r="M56" s="180"/>
      <c r="N56" s="180"/>
      <c r="O56" s="180"/>
      <c r="P56" s="180"/>
      <c r="Q56" s="278"/>
      <c r="R56" s="180"/>
      <c r="S56" s="180"/>
    </row>
    <row r="57" spans="1:19" s="181" customFormat="1" x14ac:dyDescent="0.3">
      <c r="A57" s="180"/>
      <c r="B57" s="180"/>
      <c r="C57" s="180"/>
      <c r="D57" s="180"/>
      <c r="E57" s="180"/>
      <c r="F57" s="180"/>
      <c r="G57" s="180"/>
      <c r="H57" s="180"/>
      <c r="I57" s="180"/>
      <c r="J57" s="180"/>
      <c r="K57" s="180"/>
      <c r="L57" s="180"/>
      <c r="M57" s="180"/>
      <c r="N57" s="180"/>
      <c r="O57" s="180"/>
      <c r="P57" s="180"/>
      <c r="Q57" s="278"/>
      <c r="R57" s="180"/>
      <c r="S57" s="180"/>
    </row>
    <row r="58" spans="1:19" s="181" customFormat="1" ht="18" x14ac:dyDescent="0.3">
      <c r="A58" s="180"/>
      <c r="B58" s="355" t="s">
        <v>117</v>
      </c>
      <c r="C58" s="355"/>
      <c r="D58" s="355"/>
      <c r="E58" s="355"/>
      <c r="F58" s="355"/>
      <c r="G58" s="355"/>
      <c r="H58" s="180"/>
      <c r="I58" s="180"/>
      <c r="J58" s="180"/>
      <c r="K58" s="180"/>
      <c r="L58" s="180"/>
      <c r="M58" s="180"/>
      <c r="N58" s="180"/>
      <c r="O58" s="180"/>
      <c r="P58" s="180"/>
      <c r="Q58" s="180"/>
      <c r="R58" s="180"/>
      <c r="S58" s="180"/>
    </row>
    <row r="59" spans="1:19" s="181" customFormat="1" x14ac:dyDescent="0.3">
      <c r="A59" s="180"/>
      <c r="B59" s="354" t="s">
        <v>76</v>
      </c>
      <c r="C59" s="354"/>
      <c r="D59" s="354"/>
      <c r="E59" s="354"/>
      <c r="F59" s="354"/>
      <c r="G59" s="354"/>
      <c r="H59" s="180"/>
      <c r="I59" s="180"/>
      <c r="J59" s="180"/>
      <c r="K59" s="180"/>
      <c r="L59" s="180"/>
      <c r="M59" s="180"/>
      <c r="N59" s="180"/>
      <c r="O59" s="180"/>
      <c r="P59" s="180"/>
      <c r="Q59" s="180"/>
      <c r="R59" s="180"/>
      <c r="S59" s="180"/>
    </row>
    <row r="60" spans="1:19" s="181" customFormat="1" ht="114.75" customHeight="1" x14ac:dyDescent="0.3">
      <c r="A60" s="180"/>
      <c r="B60" s="353"/>
      <c r="C60" s="353"/>
      <c r="D60" s="353"/>
      <c r="E60" s="353"/>
      <c r="F60" s="353"/>
      <c r="G60" s="353"/>
      <c r="H60" s="288"/>
      <c r="I60" s="288"/>
      <c r="J60" s="288"/>
      <c r="K60" s="288"/>
      <c r="L60" s="288"/>
      <c r="M60" s="288"/>
      <c r="N60" s="288"/>
      <c r="O60" s="180"/>
      <c r="P60" s="180"/>
      <c r="Q60" s="180"/>
      <c r="R60" s="180"/>
      <c r="S60" s="180"/>
    </row>
    <row r="61" spans="1:19" s="181" customFormat="1" x14ac:dyDescent="0.3">
      <c r="A61" s="180"/>
      <c r="B61" s="195"/>
      <c r="C61" s="195"/>
      <c r="D61" s="195"/>
      <c r="E61" s="288"/>
      <c r="F61" s="288"/>
      <c r="G61" s="288"/>
      <c r="H61" s="288"/>
      <c r="I61" s="288"/>
      <c r="J61" s="196"/>
      <c r="K61" s="281"/>
      <c r="L61" s="281"/>
      <c r="M61" s="281"/>
      <c r="N61" s="281"/>
      <c r="O61" s="278"/>
      <c r="P61" s="278"/>
      <c r="Q61" s="278"/>
      <c r="R61" s="180"/>
      <c r="S61" s="180"/>
    </row>
    <row r="62" spans="1:19" s="181" customFormat="1" x14ac:dyDescent="0.3">
      <c r="A62" s="180"/>
      <c r="B62" s="288"/>
      <c r="C62" s="288"/>
      <c r="D62" s="288"/>
      <c r="E62" s="288"/>
      <c r="F62" s="288"/>
      <c r="G62" s="288"/>
      <c r="H62" s="288"/>
      <c r="I62" s="288"/>
      <c r="J62" s="281"/>
      <c r="K62" s="281"/>
      <c r="L62" s="281"/>
      <c r="M62" s="281"/>
      <c r="N62" s="281"/>
      <c r="O62" s="278"/>
      <c r="P62" s="278"/>
      <c r="Q62" s="278"/>
      <c r="R62" s="180"/>
      <c r="S62" s="180"/>
    </row>
    <row r="63" spans="1:19" s="181" customFormat="1" x14ac:dyDescent="0.3">
      <c r="A63" s="180"/>
      <c r="B63" s="288"/>
      <c r="C63" s="288"/>
      <c r="D63" s="288"/>
      <c r="E63" s="288"/>
      <c r="F63" s="288"/>
      <c r="G63" s="288"/>
      <c r="H63" s="288"/>
      <c r="I63" s="288"/>
      <c r="J63" s="281"/>
      <c r="K63" s="281"/>
      <c r="L63" s="281"/>
      <c r="M63" s="281"/>
      <c r="N63" s="281"/>
      <c r="O63" s="278"/>
      <c r="P63" s="278"/>
      <c r="Q63" s="278"/>
      <c r="R63" s="180"/>
      <c r="S63" s="180"/>
    </row>
    <row r="64" spans="1:19" s="181" customFormat="1" x14ac:dyDescent="0.3">
      <c r="A64" s="180"/>
      <c r="B64" s="288"/>
      <c r="C64" s="288"/>
      <c r="D64" s="288"/>
      <c r="E64" s="288"/>
      <c r="F64" s="288"/>
      <c r="G64" s="288"/>
      <c r="H64" s="288"/>
      <c r="I64" s="288"/>
      <c r="J64" s="281"/>
      <c r="K64" s="281"/>
      <c r="L64" s="281"/>
      <c r="M64" s="281"/>
      <c r="N64" s="281"/>
      <c r="O64" s="278"/>
      <c r="P64" s="278"/>
      <c r="Q64" s="278"/>
      <c r="R64" s="180"/>
      <c r="S64" s="180"/>
    </row>
    <row r="65" spans="1:19" s="181" customFormat="1" x14ac:dyDescent="0.3">
      <c r="A65" s="180"/>
      <c r="B65" s="288"/>
      <c r="C65" s="288"/>
      <c r="D65" s="288"/>
      <c r="E65" s="288"/>
      <c r="F65" s="288"/>
      <c r="G65" s="288"/>
      <c r="H65" s="288"/>
      <c r="I65" s="288"/>
      <c r="J65" s="281"/>
      <c r="K65" s="281"/>
      <c r="L65" s="281"/>
      <c r="M65" s="281"/>
      <c r="N65" s="281"/>
      <c r="O65" s="278"/>
      <c r="P65" s="278"/>
      <c r="Q65" s="278"/>
      <c r="R65" s="180"/>
      <c r="S65" s="180"/>
    </row>
    <row r="66" spans="1:19" s="181" customFormat="1" x14ac:dyDescent="0.3">
      <c r="A66" s="180"/>
      <c r="B66" s="288"/>
      <c r="C66" s="288"/>
      <c r="D66" s="288"/>
      <c r="E66" s="288"/>
      <c r="F66" s="288"/>
      <c r="G66" s="288"/>
      <c r="H66" s="288"/>
      <c r="I66" s="288"/>
      <c r="J66" s="281"/>
      <c r="K66" s="281"/>
      <c r="L66" s="281"/>
      <c r="M66" s="281"/>
      <c r="N66" s="281"/>
      <c r="O66" s="278"/>
      <c r="P66" s="278"/>
      <c r="Q66" s="278"/>
      <c r="R66" s="180"/>
      <c r="S66" s="180"/>
    </row>
    <row r="67" spans="1:19" s="181" customFormat="1" x14ac:dyDescent="0.3">
      <c r="A67" s="180"/>
      <c r="B67" s="288"/>
      <c r="C67" s="288"/>
      <c r="D67" s="288"/>
      <c r="E67" s="288"/>
      <c r="F67" s="288"/>
      <c r="G67" s="288"/>
      <c r="H67" s="288"/>
      <c r="I67" s="288"/>
      <c r="J67" s="288"/>
      <c r="K67" s="288"/>
      <c r="L67" s="288"/>
      <c r="M67" s="288"/>
      <c r="N67" s="288"/>
      <c r="O67" s="180"/>
      <c r="P67" s="180"/>
      <c r="Q67" s="180"/>
      <c r="R67" s="180"/>
      <c r="S67" s="180"/>
    </row>
    <row r="68" spans="1:19" s="181" customFormat="1" x14ac:dyDescent="0.3">
      <c r="A68" s="180"/>
      <c r="B68" s="288"/>
      <c r="C68" s="288"/>
      <c r="D68" s="288"/>
      <c r="E68" s="288"/>
      <c r="F68" s="288"/>
      <c r="G68" s="288"/>
      <c r="H68" s="288"/>
      <c r="I68" s="288"/>
      <c r="J68" s="288"/>
      <c r="K68" s="288"/>
      <c r="L68" s="288"/>
      <c r="M68" s="288"/>
      <c r="N68" s="288"/>
      <c r="O68" s="180"/>
      <c r="P68" s="180"/>
      <c r="Q68" s="180"/>
      <c r="R68" s="180"/>
      <c r="S68" s="180"/>
    </row>
    <row r="69" spans="1:19" s="181" customFormat="1" x14ac:dyDescent="0.3">
      <c r="A69" s="180"/>
      <c r="B69" s="288"/>
      <c r="C69" s="288"/>
      <c r="D69" s="288"/>
      <c r="E69" s="288"/>
      <c r="F69" s="288"/>
      <c r="G69" s="288"/>
      <c r="H69" s="288"/>
      <c r="I69" s="288"/>
      <c r="J69" s="288"/>
      <c r="K69" s="288"/>
      <c r="L69" s="288"/>
      <c r="M69" s="288"/>
      <c r="N69" s="288"/>
      <c r="O69" s="180"/>
      <c r="P69" s="180"/>
      <c r="Q69" s="180"/>
      <c r="R69" s="180"/>
      <c r="S69" s="180"/>
    </row>
    <row r="70" spans="1:19" x14ac:dyDescent="0.3">
      <c r="A70" s="180"/>
      <c r="B70" s="289"/>
      <c r="C70" s="289"/>
      <c r="D70" s="289"/>
      <c r="E70" s="289"/>
      <c r="F70" s="289"/>
      <c r="G70" s="289"/>
      <c r="H70" s="288"/>
      <c r="I70" s="289"/>
      <c r="J70" s="289"/>
      <c r="K70" s="289"/>
      <c r="L70" s="289"/>
      <c r="M70" s="289"/>
      <c r="N70" s="289"/>
      <c r="O70" s="280"/>
      <c r="P70" s="280"/>
      <c r="Q70" s="280"/>
      <c r="R70" s="280"/>
      <c r="S70" s="280"/>
    </row>
    <row r="71" spans="1:19" x14ac:dyDescent="0.3">
      <c r="A71" s="180"/>
      <c r="B71" s="289"/>
      <c r="C71" s="289"/>
      <c r="D71" s="289"/>
      <c r="E71" s="289"/>
      <c r="F71" s="289"/>
      <c r="G71" s="289"/>
      <c r="H71" s="288"/>
      <c r="I71" s="289"/>
      <c r="J71" s="289"/>
      <c r="K71" s="289"/>
      <c r="L71" s="289"/>
      <c r="M71" s="289"/>
      <c r="N71" s="289"/>
      <c r="O71" s="280"/>
      <c r="P71" s="280"/>
      <c r="Q71" s="280"/>
      <c r="R71" s="280"/>
      <c r="S71" s="280"/>
    </row>
    <row r="72" spans="1:19" x14ac:dyDescent="0.3">
      <c r="A72" s="180"/>
      <c r="B72" s="289"/>
      <c r="C72" s="289"/>
      <c r="D72" s="289"/>
      <c r="E72" s="289"/>
      <c r="F72" s="289"/>
      <c r="G72" s="289"/>
      <c r="H72" s="288"/>
      <c r="I72" s="289"/>
      <c r="J72" s="289"/>
      <c r="K72" s="289"/>
      <c r="L72" s="289"/>
      <c r="M72" s="289"/>
      <c r="N72" s="289"/>
      <c r="O72" s="280"/>
      <c r="P72" s="280"/>
      <c r="Q72" s="280"/>
      <c r="R72" s="280"/>
      <c r="S72" s="280"/>
    </row>
  </sheetData>
  <sheetProtection selectLockedCells="1"/>
  <mergeCells count="36">
    <mergeCell ref="C34:D34"/>
    <mergeCell ref="C35:D35"/>
    <mergeCell ref="C36:D36"/>
    <mergeCell ref="C21:D21"/>
    <mergeCell ref="C22:D22"/>
    <mergeCell ref="C23:D23"/>
    <mergeCell ref="C26:D26"/>
    <mergeCell ref="C27:D27"/>
    <mergeCell ref="C28:D28"/>
    <mergeCell ref="B29:D29"/>
    <mergeCell ref="C31:D31"/>
    <mergeCell ref="C32:D32"/>
    <mergeCell ref="C33:D33"/>
    <mergeCell ref="C24:D24"/>
    <mergeCell ref="C25:D25"/>
    <mergeCell ref="B5:F14"/>
    <mergeCell ref="C20:D20"/>
    <mergeCell ref="B60:G60"/>
    <mergeCell ref="B59:G59"/>
    <mergeCell ref="B58:G58"/>
    <mergeCell ref="B52:D52"/>
    <mergeCell ref="C49:D49"/>
    <mergeCell ref="C50:D50"/>
    <mergeCell ref="C51:D51"/>
    <mergeCell ref="C48:D48"/>
    <mergeCell ref="C37:D37"/>
    <mergeCell ref="C38:D38"/>
    <mergeCell ref="C39:D39"/>
    <mergeCell ref="C40:D40"/>
    <mergeCell ref="C41:D41"/>
    <mergeCell ref="C42:D42"/>
    <mergeCell ref="C43:D43"/>
    <mergeCell ref="C46:D46"/>
    <mergeCell ref="C45:D45"/>
    <mergeCell ref="C44:D44"/>
    <mergeCell ref="C47:D47"/>
  </mergeCells>
  <printOptions horizontalCentered="1"/>
  <pageMargins left="0.11811023622047245" right="0.11811023622047245" top="0.35433070866141736" bottom="0.15748031496062992" header="0.11811023622047245" footer="0.11811023622047245"/>
  <pageSetup paperSize="9" scale="56" orientation="portrait" r:id="rId1"/>
  <drawing r:id="rId2"/>
  <legacy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0F6C9-151F-472A-BBA9-4EA03344B46C}">
  <sheetPr>
    <tabColor theme="9"/>
  </sheetPr>
  <dimension ref="A1:AI103"/>
  <sheetViews>
    <sheetView topLeftCell="A56" zoomScaleNormal="100" zoomScaleSheetLayoutView="100" workbookViewId="0">
      <selection activeCell="C22" sqref="C22"/>
    </sheetView>
  </sheetViews>
  <sheetFormatPr defaultRowHeight="14" x14ac:dyDescent="0.3"/>
  <cols>
    <col min="1" max="1" width="3.5" style="162" customWidth="1"/>
    <col min="2" max="2" width="30" style="163" customWidth="1"/>
    <col min="3" max="6" width="25.75" style="163" customWidth="1"/>
    <col min="7" max="7" width="23.83203125" style="163" customWidth="1"/>
    <col min="8" max="8" width="25.58203125" style="163" customWidth="1"/>
    <col min="9" max="9" width="5.33203125" style="163" customWidth="1"/>
    <col min="10" max="10" width="33.83203125" style="163" customWidth="1"/>
    <col min="11" max="11" width="4.75" style="179" customWidth="1"/>
    <col min="12" max="12" width="19.33203125" style="179" customWidth="1"/>
    <col min="13" max="13" width="16.58203125" style="162" customWidth="1"/>
    <col min="14" max="14" width="18.83203125" style="162" customWidth="1"/>
    <col min="15" max="15" width="16.58203125" style="162" customWidth="1"/>
    <col min="16" max="17" width="8.58203125" style="162" customWidth="1"/>
    <col min="18" max="18" width="17.58203125" style="162" customWidth="1"/>
    <col min="19" max="19" width="8.58203125" style="162" hidden="1" customWidth="1"/>
    <col min="20" max="35" width="8.58203125" style="162" customWidth="1"/>
    <col min="36" max="36" width="8.58203125" style="163" customWidth="1"/>
    <col min="37" max="255" width="7.58203125" style="163"/>
    <col min="256" max="256" width="1.5" style="163" customWidth="1"/>
    <col min="257" max="257" width="26.5" style="163" customWidth="1"/>
    <col min="258" max="258" width="16.83203125" style="163" customWidth="1"/>
    <col min="259" max="259" width="23.83203125" style="163" customWidth="1"/>
    <col min="260" max="260" width="20.5" style="163" customWidth="1"/>
    <col min="261" max="261" width="23" style="163" customWidth="1"/>
    <col min="262" max="262" width="28.25" style="163" customWidth="1"/>
    <col min="263" max="263" width="27.75" style="163" customWidth="1"/>
    <col min="264" max="264" width="15.5" style="163" customWidth="1"/>
    <col min="265" max="265" width="2" style="163" customWidth="1"/>
    <col min="266" max="266" width="21.58203125" style="163" customWidth="1"/>
    <col min="267" max="267" width="19" style="163" customWidth="1"/>
    <col min="268" max="268" width="17" style="163" customWidth="1"/>
    <col min="269" max="269" width="14.58203125" style="163" customWidth="1"/>
    <col min="270" max="270" width="16.58203125" style="163" customWidth="1"/>
    <col min="271" max="271" width="14.58203125" style="163" bestFit="1" customWidth="1"/>
    <col min="272" max="273" width="7.58203125" style="163"/>
    <col min="274" max="274" width="15.5" style="163" customWidth="1"/>
    <col min="275" max="511" width="7.58203125" style="163"/>
    <col min="512" max="512" width="1.5" style="163" customWidth="1"/>
    <col min="513" max="513" width="26.5" style="163" customWidth="1"/>
    <col min="514" max="514" width="16.83203125" style="163" customWidth="1"/>
    <col min="515" max="515" width="23.83203125" style="163" customWidth="1"/>
    <col min="516" max="516" width="20.5" style="163" customWidth="1"/>
    <col min="517" max="517" width="23" style="163" customWidth="1"/>
    <col min="518" max="518" width="28.25" style="163" customWidth="1"/>
    <col min="519" max="519" width="27.75" style="163" customWidth="1"/>
    <col min="520" max="520" width="15.5" style="163" customWidth="1"/>
    <col min="521" max="521" width="2" style="163" customWidth="1"/>
    <col min="522" max="522" width="21.58203125" style="163" customWidth="1"/>
    <col min="523" max="523" width="19" style="163" customWidth="1"/>
    <col min="524" max="524" width="17" style="163" customWidth="1"/>
    <col min="525" max="525" width="14.58203125" style="163" customWidth="1"/>
    <col min="526" max="526" width="16.58203125" style="163" customWidth="1"/>
    <col min="527" max="527" width="14.58203125" style="163" bestFit="1" customWidth="1"/>
    <col min="528" max="529" width="7.58203125" style="163"/>
    <col min="530" max="530" width="15.5" style="163" customWidth="1"/>
    <col min="531" max="767" width="7.58203125" style="163"/>
    <col min="768" max="768" width="1.5" style="163" customWidth="1"/>
    <col min="769" max="769" width="26.5" style="163" customWidth="1"/>
    <col min="770" max="770" width="16.83203125" style="163" customWidth="1"/>
    <col min="771" max="771" width="23.83203125" style="163" customWidth="1"/>
    <col min="772" max="772" width="20.5" style="163" customWidth="1"/>
    <col min="773" max="773" width="23" style="163" customWidth="1"/>
    <col min="774" max="774" width="28.25" style="163" customWidth="1"/>
    <col min="775" max="775" width="27.75" style="163" customWidth="1"/>
    <col min="776" max="776" width="15.5" style="163" customWidth="1"/>
    <col min="777" max="777" width="2" style="163" customWidth="1"/>
    <col min="778" max="778" width="21.58203125" style="163" customWidth="1"/>
    <col min="779" max="779" width="19" style="163" customWidth="1"/>
    <col min="780" max="780" width="17" style="163" customWidth="1"/>
    <col min="781" max="781" width="14.58203125" style="163" customWidth="1"/>
    <col min="782" max="782" width="16.58203125" style="163" customWidth="1"/>
    <col min="783" max="783" width="14.58203125" style="163" bestFit="1" customWidth="1"/>
    <col min="784" max="785" width="7.58203125" style="163"/>
    <col min="786" max="786" width="15.5" style="163" customWidth="1"/>
    <col min="787" max="1023" width="7.58203125" style="163"/>
    <col min="1024" max="1024" width="1.5" style="163" customWidth="1"/>
    <col min="1025" max="1025" width="26.5" style="163" customWidth="1"/>
    <col min="1026" max="1026" width="16.83203125" style="163" customWidth="1"/>
    <col min="1027" max="1027" width="23.83203125" style="163" customWidth="1"/>
    <col min="1028" max="1028" width="20.5" style="163" customWidth="1"/>
    <col min="1029" max="1029" width="23" style="163" customWidth="1"/>
    <col min="1030" max="1030" width="28.25" style="163" customWidth="1"/>
    <col min="1031" max="1031" width="27.75" style="163" customWidth="1"/>
    <col min="1032" max="1032" width="15.5" style="163" customWidth="1"/>
    <col min="1033" max="1033" width="2" style="163" customWidth="1"/>
    <col min="1034" max="1034" width="21.58203125" style="163" customWidth="1"/>
    <col min="1035" max="1035" width="19" style="163" customWidth="1"/>
    <col min="1036" max="1036" width="17" style="163" customWidth="1"/>
    <col min="1037" max="1037" width="14.58203125" style="163" customWidth="1"/>
    <col min="1038" max="1038" width="16.58203125" style="163" customWidth="1"/>
    <col min="1039" max="1039" width="14.58203125" style="163" bestFit="1" customWidth="1"/>
    <col min="1040" max="1041" width="7.58203125" style="163"/>
    <col min="1042" max="1042" width="15.5" style="163" customWidth="1"/>
    <col min="1043" max="1279" width="7.58203125" style="163"/>
    <col min="1280" max="1280" width="1.5" style="163" customWidth="1"/>
    <col min="1281" max="1281" width="26.5" style="163" customWidth="1"/>
    <col min="1282" max="1282" width="16.83203125" style="163" customWidth="1"/>
    <col min="1283" max="1283" width="23.83203125" style="163" customWidth="1"/>
    <col min="1284" max="1284" width="20.5" style="163" customWidth="1"/>
    <col min="1285" max="1285" width="23" style="163" customWidth="1"/>
    <col min="1286" max="1286" width="28.25" style="163" customWidth="1"/>
    <col min="1287" max="1287" width="27.75" style="163" customWidth="1"/>
    <col min="1288" max="1288" width="15.5" style="163" customWidth="1"/>
    <col min="1289" max="1289" width="2" style="163" customWidth="1"/>
    <col min="1290" max="1290" width="21.58203125" style="163" customWidth="1"/>
    <col min="1291" max="1291" width="19" style="163" customWidth="1"/>
    <col min="1292" max="1292" width="17" style="163" customWidth="1"/>
    <col min="1293" max="1293" width="14.58203125" style="163" customWidth="1"/>
    <col min="1294" max="1294" width="16.58203125" style="163" customWidth="1"/>
    <col min="1295" max="1295" width="14.58203125" style="163" bestFit="1" customWidth="1"/>
    <col min="1296" max="1297" width="7.58203125" style="163"/>
    <col min="1298" max="1298" width="15.5" style="163" customWidth="1"/>
    <col min="1299" max="1535" width="7.58203125" style="163"/>
    <col min="1536" max="1536" width="1.5" style="163" customWidth="1"/>
    <col min="1537" max="1537" width="26.5" style="163" customWidth="1"/>
    <col min="1538" max="1538" width="16.83203125" style="163" customWidth="1"/>
    <col min="1539" max="1539" width="23.83203125" style="163" customWidth="1"/>
    <col min="1540" max="1540" width="20.5" style="163" customWidth="1"/>
    <col min="1541" max="1541" width="23" style="163" customWidth="1"/>
    <col min="1542" max="1542" width="28.25" style="163" customWidth="1"/>
    <col min="1543" max="1543" width="27.75" style="163" customWidth="1"/>
    <col min="1544" max="1544" width="15.5" style="163" customWidth="1"/>
    <col min="1545" max="1545" width="2" style="163" customWidth="1"/>
    <col min="1546" max="1546" width="21.58203125" style="163" customWidth="1"/>
    <col min="1547" max="1547" width="19" style="163" customWidth="1"/>
    <col min="1548" max="1548" width="17" style="163" customWidth="1"/>
    <col min="1549" max="1549" width="14.58203125" style="163" customWidth="1"/>
    <col min="1550" max="1550" width="16.58203125" style="163" customWidth="1"/>
    <col min="1551" max="1551" width="14.58203125" style="163" bestFit="1" customWidth="1"/>
    <col min="1552" max="1553" width="7.58203125" style="163"/>
    <col min="1554" max="1554" width="15.5" style="163" customWidth="1"/>
    <col min="1555" max="1791" width="7.58203125" style="163"/>
    <col min="1792" max="1792" width="1.5" style="163" customWidth="1"/>
    <col min="1793" max="1793" width="26.5" style="163" customWidth="1"/>
    <col min="1794" max="1794" width="16.83203125" style="163" customWidth="1"/>
    <col min="1795" max="1795" width="23.83203125" style="163" customWidth="1"/>
    <col min="1796" max="1796" width="20.5" style="163" customWidth="1"/>
    <col min="1797" max="1797" width="23" style="163" customWidth="1"/>
    <col min="1798" max="1798" width="28.25" style="163" customWidth="1"/>
    <col min="1799" max="1799" width="27.75" style="163" customWidth="1"/>
    <col min="1800" max="1800" width="15.5" style="163" customWidth="1"/>
    <col min="1801" max="1801" width="2" style="163" customWidth="1"/>
    <col min="1802" max="1802" width="21.58203125" style="163" customWidth="1"/>
    <col min="1803" max="1803" width="19" style="163" customWidth="1"/>
    <col min="1804" max="1804" width="17" style="163" customWidth="1"/>
    <col min="1805" max="1805" width="14.58203125" style="163" customWidth="1"/>
    <col min="1806" max="1806" width="16.58203125" style="163" customWidth="1"/>
    <col min="1807" max="1807" width="14.58203125" style="163" bestFit="1" customWidth="1"/>
    <col min="1808" max="1809" width="7.58203125" style="163"/>
    <col min="1810" max="1810" width="15.5" style="163" customWidth="1"/>
    <col min="1811" max="2047" width="7.58203125" style="163"/>
    <col min="2048" max="2048" width="1.5" style="163" customWidth="1"/>
    <col min="2049" max="2049" width="26.5" style="163" customWidth="1"/>
    <col min="2050" max="2050" width="16.83203125" style="163" customWidth="1"/>
    <col min="2051" max="2051" width="23.83203125" style="163" customWidth="1"/>
    <col min="2052" max="2052" width="20.5" style="163" customWidth="1"/>
    <col min="2053" max="2053" width="23" style="163" customWidth="1"/>
    <col min="2054" max="2054" width="28.25" style="163" customWidth="1"/>
    <col min="2055" max="2055" width="27.75" style="163" customWidth="1"/>
    <col min="2056" max="2056" width="15.5" style="163" customWidth="1"/>
    <col min="2057" max="2057" width="2" style="163" customWidth="1"/>
    <col min="2058" max="2058" width="21.58203125" style="163" customWidth="1"/>
    <col min="2059" max="2059" width="19" style="163" customWidth="1"/>
    <col min="2060" max="2060" width="17" style="163" customWidth="1"/>
    <col min="2061" max="2061" width="14.58203125" style="163" customWidth="1"/>
    <col min="2062" max="2062" width="16.58203125" style="163" customWidth="1"/>
    <col min="2063" max="2063" width="14.58203125" style="163" bestFit="1" customWidth="1"/>
    <col min="2064" max="2065" width="7.58203125" style="163"/>
    <col min="2066" max="2066" width="15.5" style="163" customWidth="1"/>
    <col min="2067" max="2303" width="7.58203125" style="163"/>
    <col min="2304" max="2304" width="1.5" style="163" customWidth="1"/>
    <col min="2305" max="2305" width="26.5" style="163" customWidth="1"/>
    <col min="2306" max="2306" width="16.83203125" style="163" customWidth="1"/>
    <col min="2307" max="2307" width="23.83203125" style="163" customWidth="1"/>
    <col min="2308" max="2308" width="20.5" style="163" customWidth="1"/>
    <col min="2309" max="2309" width="23" style="163" customWidth="1"/>
    <col min="2310" max="2310" width="28.25" style="163" customWidth="1"/>
    <col min="2311" max="2311" width="27.75" style="163" customWidth="1"/>
    <col min="2312" max="2312" width="15.5" style="163" customWidth="1"/>
    <col min="2313" max="2313" width="2" style="163" customWidth="1"/>
    <col min="2314" max="2314" width="21.58203125" style="163" customWidth="1"/>
    <col min="2315" max="2315" width="19" style="163" customWidth="1"/>
    <col min="2316" max="2316" width="17" style="163" customWidth="1"/>
    <col min="2317" max="2317" width="14.58203125" style="163" customWidth="1"/>
    <col min="2318" max="2318" width="16.58203125" style="163" customWidth="1"/>
    <col min="2319" max="2319" width="14.58203125" style="163" bestFit="1" customWidth="1"/>
    <col min="2320" max="2321" width="7.58203125" style="163"/>
    <col min="2322" max="2322" width="15.5" style="163" customWidth="1"/>
    <col min="2323" max="2559" width="7.58203125" style="163"/>
    <col min="2560" max="2560" width="1.5" style="163" customWidth="1"/>
    <col min="2561" max="2561" width="26.5" style="163" customWidth="1"/>
    <col min="2562" max="2562" width="16.83203125" style="163" customWidth="1"/>
    <col min="2563" max="2563" width="23.83203125" style="163" customWidth="1"/>
    <col min="2564" max="2564" width="20.5" style="163" customWidth="1"/>
    <col min="2565" max="2565" width="23" style="163" customWidth="1"/>
    <col min="2566" max="2566" width="28.25" style="163" customWidth="1"/>
    <col min="2567" max="2567" width="27.75" style="163" customWidth="1"/>
    <col min="2568" max="2568" width="15.5" style="163" customWidth="1"/>
    <col min="2569" max="2569" width="2" style="163" customWidth="1"/>
    <col min="2570" max="2570" width="21.58203125" style="163" customWidth="1"/>
    <col min="2571" max="2571" width="19" style="163" customWidth="1"/>
    <col min="2572" max="2572" width="17" style="163" customWidth="1"/>
    <col min="2573" max="2573" width="14.58203125" style="163" customWidth="1"/>
    <col min="2574" max="2574" width="16.58203125" style="163" customWidth="1"/>
    <col min="2575" max="2575" width="14.58203125" style="163" bestFit="1" customWidth="1"/>
    <col min="2576" max="2577" width="7.58203125" style="163"/>
    <col min="2578" max="2578" width="15.5" style="163" customWidth="1"/>
    <col min="2579" max="2815" width="7.58203125" style="163"/>
    <col min="2816" max="2816" width="1.5" style="163" customWidth="1"/>
    <col min="2817" max="2817" width="26.5" style="163" customWidth="1"/>
    <col min="2818" max="2818" width="16.83203125" style="163" customWidth="1"/>
    <col min="2819" max="2819" width="23.83203125" style="163" customWidth="1"/>
    <col min="2820" max="2820" width="20.5" style="163" customWidth="1"/>
    <col min="2821" max="2821" width="23" style="163" customWidth="1"/>
    <col min="2822" max="2822" width="28.25" style="163" customWidth="1"/>
    <col min="2823" max="2823" width="27.75" style="163" customWidth="1"/>
    <col min="2824" max="2824" width="15.5" style="163" customWidth="1"/>
    <col min="2825" max="2825" width="2" style="163" customWidth="1"/>
    <col min="2826" max="2826" width="21.58203125" style="163" customWidth="1"/>
    <col min="2827" max="2827" width="19" style="163" customWidth="1"/>
    <col min="2828" max="2828" width="17" style="163" customWidth="1"/>
    <col min="2829" max="2829" width="14.58203125" style="163" customWidth="1"/>
    <col min="2830" max="2830" width="16.58203125" style="163" customWidth="1"/>
    <col min="2831" max="2831" width="14.58203125" style="163" bestFit="1" customWidth="1"/>
    <col min="2832" max="2833" width="7.58203125" style="163"/>
    <col min="2834" max="2834" width="15.5" style="163" customWidth="1"/>
    <col min="2835" max="3071" width="7.58203125" style="163"/>
    <col min="3072" max="3072" width="1.5" style="163" customWidth="1"/>
    <col min="3073" max="3073" width="26.5" style="163" customWidth="1"/>
    <col min="3074" max="3074" width="16.83203125" style="163" customWidth="1"/>
    <col min="3075" max="3075" width="23.83203125" style="163" customWidth="1"/>
    <col min="3076" max="3076" width="20.5" style="163" customWidth="1"/>
    <col min="3077" max="3077" width="23" style="163" customWidth="1"/>
    <col min="3078" max="3078" width="28.25" style="163" customWidth="1"/>
    <col min="3079" max="3079" width="27.75" style="163" customWidth="1"/>
    <col min="3080" max="3080" width="15.5" style="163" customWidth="1"/>
    <col min="3081" max="3081" width="2" style="163" customWidth="1"/>
    <col min="3082" max="3082" width="21.58203125" style="163" customWidth="1"/>
    <col min="3083" max="3083" width="19" style="163" customWidth="1"/>
    <col min="3084" max="3084" width="17" style="163" customWidth="1"/>
    <col min="3085" max="3085" width="14.58203125" style="163" customWidth="1"/>
    <col min="3086" max="3086" width="16.58203125" style="163" customWidth="1"/>
    <col min="3087" max="3087" width="14.58203125" style="163" bestFit="1" customWidth="1"/>
    <col min="3088" max="3089" width="7.58203125" style="163"/>
    <col min="3090" max="3090" width="15.5" style="163" customWidth="1"/>
    <col min="3091" max="3327" width="7.58203125" style="163"/>
    <col min="3328" max="3328" width="1.5" style="163" customWidth="1"/>
    <col min="3329" max="3329" width="26.5" style="163" customWidth="1"/>
    <col min="3330" max="3330" width="16.83203125" style="163" customWidth="1"/>
    <col min="3331" max="3331" width="23.83203125" style="163" customWidth="1"/>
    <col min="3332" max="3332" width="20.5" style="163" customWidth="1"/>
    <col min="3333" max="3333" width="23" style="163" customWidth="1"/>
    <col min="3334" max="3334" width="28.25" style="163" customWidth="1"/>
    <col min="3335" max="3335" width="27.75" style="163" customWidth="1"/>
    <col min="3336" max="3336" width="15.5" style="163" customWidth="1"/>
    <col min="3337" max="3337" width="2" style="163" customWidth="1"/>
    <col min="3338" max="3338" width="21.58203125" style="163" customWidth="1"/>
    <col min="3339" max="3339" width="19" style="163" customWidth="1"/>
    <col min="3340" max="3340" width="17" style="163" customWidth="1"/>
    <col min="3341" max="3341" width="14.58203125" style="163" customWidth="1"/>
    <col min="3342" max="3342" width="16.58203125" style="163" customWidth="1"/>
    <col min="3343" max="3343" width="14.58203125" style="163" bestFit="1" customWidth="1"/>
    <col min="3344" max="3345" width="7.58203125" style="163"/>
    <col min="3346" max="3346" width="15.5" style="163" customWidth="1"/>
    <col min="3347" max="3583" width="7.58203125" style="163"/>
    <col min="3584" max="3584" width="1.5" style="163" customWidth="1"/>
    <col min="3585" max="3585" width="26.5" style="163" customWidth="1"/>
    <col min="3586" max="3586" width="16.83203125" style="163" customWidth="1"/>
    <col min="3587" max="3587" width="23.83203125" style="163" customWidth="1"/>
    <col min="3588" max="3588" width="20.5" style="163" customWidth="1"/>
    <col min="3589" max="3589" width="23" style="163" customWidth="1"/>
    <col min="3590" max="3590" width="28.25" style="163" customWidth="1"/>
    <col min="3591" max="3591" width="27.75" style="163" customWidth="1"/>
    <col min="3592" max="3592" width="15.5" style="163" customWidth="1"/>
    <col min="3593" max="3593" width="2" style="163" customWidth="1"/>
    <col min="3594" max="3594" width="21.58203125" style="163" customWidth="1"/>
    <col min="3595" max="3595" width="19" style="163" customWidth="1"/>
    <col min="3596" max="3596" width="17" style="163" customWidth="1"/>
    <col min="3597" max="3597" width="14.58203125" style="163" customWidth="1"/>
    <col min="3598" max="3598" width="16.58203125" style="163" customWidth="1"/>
    <col min="3599" max="3599" width="14.58203125" style="163" bestFit="1" customWidth="1"/>
    <col min="3600" max="3601" width="7.58203125" style="163"/>
    <col min="3602" max="3602" width="15.5" style="163" customWidth="1"/>
    <col min="3603" max="3839" width="7.58203125" style="163"/>
    <col min="3840" max="3840" width="1.5" style="163" customWidth="1"/>
    <col min="3841" max="3841" width="26.5" style="163" customWidth="1"/>
    <col min="3842" max="3842" width="16.83203125" style="163" customWidth="1"/>
    <col min="3843" max="3843" width="23.83203125" style="163" customWidth="1"/>
    <col min="3844" max="3844" width="20.5" style="163" customWidth="1"/>
    <col min="3845" max="3845" width="23" style="163" customWidth="1"/>
    <col min="3846" max="3846" width="28.25" style="163" customWidth="1"/>
    <col min="3847" max="3847" width="27.75" style="163" customWidth="1"/>
    <col min="3848" max="3848" width="15.5" style="163" customWidth="1"/>
    <col min="3849" max="3849" width="2" style="163" customWidth="1"/>
    <col min="3850" max="3850" width="21.58203125" style="163" customWidth="1"/>
    <col min="3851" max="3851" width="19" style="163" customWidth="1"/>
    <col min="3852" max="3852" width="17" style="163" customWidth="1"/>
    <col min="3853" max="3853" width="14.58203125" style="163" customWidth="1"/>
    <col min="3854" max="3854" width="16.58203125" style="163" customWidth="1"/>
    <col min="3855" max="3855" width="14.58203125" style="163" bestFit="1" customWidth="1"/>
    <col min="3856" max="3857" width="7.58203125" style="163"/>
    <col min="3858" max="3858" width="15.5" style="163" customWidth="1"/>
    <col min="3859" max="4095" width="7.58203125" style="163"/>
    <col min="4096" max="4096" width="1.5" style="163" customWidth="1"/>
    <col min="4097" max="4097" width="26.5" style="163" customWidth="1"/>
    <col min="4098" max="4098" width="16.83203125" style="163" customWidth="1"/>
    <col min="4099" max="4099" width="23.83203125" style="163" customWidth="1"/>
    <col min="4100" max="4100" width="20.5" style="163" customWidth="1"/>
    <col min="4101" max="4101" width="23" style="163" customWidth="1"/>
    <col min="4102" max="4102" width="28.25" style="163" customWidth="1"/>
    <col min="4103" max="4103" width="27.75" style="163" customWidth="1"/>
    <col min="4104" max="4104" width="15.5" style="163" customWidth="1"/>
    <col min="4105" max="4105" width="2" style="163" customWidth="1"/>
    <col min="4106" max="4106" width="21.58203125" style="163" customWidth="1"/>
    <col min="4107" max="4107" width="19" style="163" customWidth="1"/>
    <col min="4108" max="4108" width="17" style="163" customWidth="1"/>
    <col min="4109" max="4109" width="14.58203125" style="163" customWidth="1"/>
    <col min="4110" max="4110" width="16.58203125" style="163" customWidth="1"/>
    <col min="4111" max="4111" width="14.58203125" style="163" bestFit="1" customWidth="1"/>
    <col min="4112" max="4113" width="7.58203125" style="163"/>
    <col min="4114" max="4114" width="15.5" style="163" customWidth="1"/>
    <col min="4115" max="4351" width="7.58203125" style="163"/>
    <col min="4352" max="4352" width="1.5" style="163" customWidth="1"/>
    <col min="4353" max="4353" width="26.5" style="163" customWidth="1"/>
    <col min="4354" max="4354" width="16.83203125" style="163" customWidth="1"/>
    <col min="4355" max="4355" width="23.83203125" style="163" customWidth="1"/>
    <col min="4356" max="4356" width="20.5" style="163" customWidth="1"/>
    <col min="4357" max="4357" width="23" style="163" customWidth="1"/>
    <col min="4358" max="4358" width="28.25" style="163" customWidth="1"/>
    <col min="4359" max="4359" width="27.75" style="163" customWidth="1"/>
    <col min="4360" max="4360" width="15.5" style="163" customWidth="1"/>
    <col min="4361" max="4361" width="2" style="163" customWidth="1"/>
    <col min="4362" max="4362" width="21.58203125" style="163" customWidth="1"/>
    <col min="4363" max="4363" width="19" style="163" customWidth="1"/>
    <col min="4364" max="4364" width="17" style="163" customWidth="1"/>
    <col min="4365" max="4365" width="14.58203125" style="163" customWidth="1"/>
    <col min="4366" max="4366" width="16.58203125" style="163" customWidth="1"/>
    <col min="4367" max="4367" width="14.58203125" style="163" bestFit="1" customWidth="1"/>
    <col min="4368" max="4369" width="7.58203125" style="163"/>
    <col min="4370" max="4370" width="15.5" style="163" customWidth="1"/>
    <col min="4371" max="4607" width="7.58203125" style="163"/>
    <col min="4608" max="4608" width="1.5" style="163" customWidth="1"/>
    <col min="4609" max="4609" width="26.5" style="163" customWidth="1"/>
    <col min="4610" max="4610" width="16.83203125" style="163" customWidth="1"/>
    <col min="4611" max="4611" width="23.83203125" style="163" customWidth="1"/>
    <col min="4612" max="4612" width="20.5" style="163" customWidth="1"/>
    <col min="4613" max="4613" width="23" style="163" customWidth="1"/>
    <col min="4614" max="4614" width="28.25" style="163" customWidth="1"/>
    <col min="4615" max="4615" width="27.75" style="163" customWidth="1"/>
    <col min="4616" max="4616" width="15.5" style="163" customWidth="1"/>
    <col min="4617" max="4617" width="2" style="163" customWidth="1"/>
    <col min="4618" max="4618" width="21.58203125" style="163" customWidth="1"/>
    <col min="4619" max="4619" width="19" style="163" customWidth="1"/>
    <col min="4620" max="4620" width="17" style="163" customWidth="1"/>
    <col min="4621" max="4621" width="14.58203125" style="163" customWidth="1"/>
    <col min="4622" max="4622" width="16.58203125" style="163" customWidth="1"/>
    <col min="4623" max="4623" width="14.58203125" style="163" bestFit="1" customWidth="1"/>
    <col min="4624" max="4625" width="7.58203125" style="163"/>
    <col min="4626" max="4626" width="15.5" style="163" customWidth="1"/>
    <col min="4627" max="4863" width="7.58203125" style="163"/>
    <col min="4864" max="4864" width="1.5" style="163" customWidth="1"/>
    <col min="4865" max="4865" width="26.5" style="163" customWidth="1"/>
    <col min="4866" max="4866" width="16.83203125" style="163" customWidth="1"/>
    <col min="4867" max="4867" width="23.83203125" style="163" customWidth="1"/>
    <col min="4868" max="4868" width="20.5" style="163" customWidth="1"/>
    <col min="4869" max="4869" width="23" style="163" customWidth="1"/>
    <col min="4870" max="4870" width="28.25" style="163" customWidth="1"/>
    <col min="4871" max="4871" width="27.75" style="163" customWidth="1"/>
    <col min="4872" max="4872" width="15.5" style="163" customWidth="1"/>
    <col min="4873" max="4873" width="2" style="163" customWidth="1"/>
    <col min="4874" max="4874" width="21.58203125" style="163" customWidth="1"/>
    <col min="4875" max="4875" width="19" style="163" customWidth="1"/>
    <col min="4876" max="4876" width="17" style="163" customWidth="1"/>
    <col min="4877" max="4877" width="14.58203125" style="163" customWidth="1"/>
    <col min="4878" max="4878" width="16.58203125" style="163" customWidth="1"/>
    <col min="4879" max="4879" width="14.58203125" style="163" bestFit="1" customWidth="1"/>
    <col min="4880" max="4881" width="7.58203125" style="163"/>
    <col min="4882" max="4882" width="15.5" style="163" customWidth="1"/>
    <col min="4883" max="5119" width="7.58203125" style="163"/>
    <col min="5120" max="5120" width="1.5" style="163" customWidth="1"/>
    <col min="5121" max="5121" width="26.5" style="163" customWidth="1"/>
    <col min="5122" max="5122" width="16.83203125" style="163" customWidth="1"/>
    <col min="5123" max="5123" width="23.83203125" style="163" customWidth="1"/>
    <col min="5124" max="5124" width="20.5" style="163" customWidth="1"/>
    <col min="5125" max="5125" width="23" style="163" customWidth="1"/>
    <col min="5126" max="5126" width="28.25" style="163" customWidth="1"/>
    <col min="5127" max="5127" width="27.75" style="163" customWidth="1"/>
    <col min="5128" max="5128" width="15.5" style="163" customWidth="1"/>
    <col min="5129" max="5129" width="2" style="163" customWidth="1"/>
    <col min="5130" max="5130" width="21.58203125" style="163" customWidth="1"/>
    <col min="5131" max="5131" width="19" style="163" customWidth="1"/>
    <col min="5132" max="5132" width="17" style="163" customWidth="1"/>
    <col min="5133" max="5133" width="14.58203125" style="163" customWidth="1"/>
    <col min="5134" max="5134" width="16.58203125" style="163" customWidth="1"/>
    <col min="5135" max="5135" width="14.58203125" style="163" bestFit="1" customWidth="1"/>
    <col min="5136" max="5137" width="7.58203125" style="163"/>
    <col min="5138" max="5138" width="15.5" style="163" customWidth="1"/>
    <col min="5139" max="5375" width="7.58203125" style="163"/>
    <col min="5376" max="5376" width="1.5" style="163" customWidth="1"/>
    <col min="5377" max="5377" width="26.5" style="163" customWidth="1"/>
    <col min="5378" max="5378" width="16.83203125" style="163" customWidth="1"/>
    <col min="5379" max="5379" width="23.83203125" style="163" customWidth="1"/>
    <col min="5380" max="5380" width="20.5" style="163" customWidth="1"/>
    <col min="5381" max="5381" width="23" style="163" customWidth="1"/>
    <col min="5382" max="5382" width="28.25" style="163" customWidth="1"/>
    <col min="5383" max="5383" width="27.75" style="163" customWidth="1"/>
    <col min="5384" max="5384" width="15.5" style="163" customWidth="1"/>
    <col min="5385" max="5385" width="2" style="163" customWidth="1"/>
    <col min="5386" max="5386" width="21.58203125" style="163" customWidth="1"/>
    <col min="5387" max="5387" width="19" style="163" customWidth="1"/>
    <col min="5388" max="5388" width="17" style="163" customWidth="1"/>
    <col min="5389" max="5389" width="14.58203125" style="163" customWidth="1"/>
    <col min="5390" max="5390" width="16.58203125" style="163" customWidth="1"/>
    <col min="5391" max="5391" width="14.58203125" style="163" bestFit="1" customWidth="1"/>
    <col min="5392" max="5393" width="7.58203125" style="163"/>
    <col min="5394" max="5394" width="15.5" style="163" customWidth="1"/>
    <col min="5395" max="5631" width="7.58203125" style="163"/>
    <col min="5632" max="5632" width="1.5" style="163" customWidth="1"/>
    <col min="5633" max="5633" width="26.5" style="163" customWidth="1"/>
    <col min="5634" max="5634" width="16.83203125" style="163" customWidth="1"/>
    <col min="5635" max="5635" width="23.83203125" style="163" customWidth="1"/>
    <col min="5636" max="5636" width="20.5" style="163" customWidth="1"/>
    <col min="5637" max="5637" width="23" style="163" customWidth="1"/>
    <col min="5638" max="5638" width="28.25" style="163" customWidth="1"/>
    <col min="5639" max="5639" width="27.75" style="163" customWidth="1"/>
    <col min="5640" max="5640" width="15.5" style="163" customWidth="1"/>
    <col min="5641" max="5641" width="2" style="163" customWidth="1"/>
    <col min="5642" max="5642" width="21.58203125" style="163" customWidth="1"/>
    <col min="5643" max="5643" width="19" style="163" customWidth="1"/>
    <col min="5644" max="5644" width="17" style="163" customWidth="1"/>
    <col min="5645" max="5645" width="14.58203125" style="163" customWidth="1"/>
    <col min="5646" max="5646" width="16.58203125" style="163" customWidth="1"/>
    <col min="5647" max="5647" width="14.58203125" style="163" bestFit="1" customWidth="1"/>
    <col min="5648" max="5649" width="7.58203125" style="163"/>
    <col min="5650" max="5650" width="15.5" style="163" customWidth="1"/>
    <col min="5651" max="5887" width="7.58203125" style="163"/>
    <col min="5888" max="5888" width="1.5" style="163" customWidth="1"/>
    <col min="5889" max="5889" width="26.5" style="163" customWidth="1"/>
    <col min="5890" max="5890" width="16.83203125" style="163" customWidth="1"/>
    <col min="5891" max="5891" width="23.83203125" style="163" customWidth="1"/>
    <col min="5892" max="5892" width="20.5" style="163" customWidth="1"/>
    <col min="5893" max="5893" width="23" style="163" customWidth="1"/>
    <col min="5894" max="5894" width="28.25" style="163" customWidth="1"/>
    <col min="5895" max="5895" width="27.75" style="163" customWidth="1"/>
    <col min="5896" max="5896" width="15.5" style="163" customWidth="1"/>
    <col min="5897" max="5897" width="2" style="163" customWidth="1"/>
    <col min="5898" max="5898" width="21.58203125" style="163" customWidth="1"/>
    <col min="5899" max="5899" width="19" style="163" customWidth="1"/>
    <col min="5900" max="5900" width="17" style="163" customWidth="1"/>
    <col min="5901" max="5901" width="14.58203125" style="163" customWidth="1"/>
    <col min="5902" max="5902" width="16.58203125" style="163" customWidth="1"/>
    <col min="5903" max="5903" width="14.58203125" style="163" bestFit="1" customWidth="1"/>
    <col min="5904" max="5905" width="7.58203125" style="163"/>
    <col min="5906" max="5906" width="15.5" style="163" customWidth="1"/>
    <col min="5907" max="6143" width="7.58203125" style="163"/>
    <col min="6144" max="6144" width="1.5" style="163" customWidth="1"/>
    <col min="6145" max="6145" width="26.5" style="163" customWidth="1"/>
    <col min="6146" max="6146" width="16.83203125" style="163" customWidth="1"/>
    <col min="6147" max="6147" width="23.83203125" style="163" customWidth="1"/>
    <col min="6148" max="6148" width="20.5" style="163" customWidth="1"/>
    <col min="6149" max="6149" width="23" style="163" customWidth="1"/>
    <col min="6150" max="6150" width="28.25" style="163" customWidth="1"/>
    <col min="6151" max="6151" width="27.75" style="163" customWidth="1"/>
    <col min="6152" max="6152" width="15.5" style="163" customWidth="1"/>
    <col min="6153" max="6153" width="2" style="163" customWidth="1"/>
    <col min="6154" max="6154" width="21.58203125" style="163" customWidth="1"/>
    <col min="6155" max="6155" width="19" style="163" customWidth="1"/>
    <col min="6156" max="6156" width="17" style="163" customWidth="1"/>
    <col min="6157" max="6157" width="14.58203125" style="163" customWidth="1"/>
    <col min="6158" max="6158" width="16.58203125" style="163" customWidth="1"/>
    <col min="6159" max="6159" width="14.58203125" style="163" bestFit="1" customWidth="1"/>
    <col min="6160" max="6161" width="7.58203125" style="163"/>
    <col min="6162" max="6162" width="15.5" style="163" customWidth="1"/>
    <col min="6163" max="6399" width="7.58203125" style="163"/>
    <col min="6400" max="6400" width="1.5" style="163" customWidth="1"/>
    <col min="6401" max="6401" width="26.5" style="163" customWidth="1"/>
    <col min="6402" max="6402" width="16.83203125" style="163" customWidth="1"/>
    <col min="6403" max="6403" width="23.83203125" style="163" customWidth="1"/>
    <col min="6404" max="6404" width="20.5" style="163" customWidth="1"/>
    <col min="6405" max="6405" width="23" style="163" customWidth="1"/>
    <col min="6406" max="6406" width="28.25" style="163" customWidth="1"/>
    <col min="6407" max="6407" width="27.75" style="163" customWidth="1"/>
    <col min="6408" max="6408" width="15.5" style="163" customWidth="1"/>
    <col min="6409" max="6409" width="2" style="163" customWidth="1"/>
    <col min="6410" max="6410" width="21.58203125" style="163" customWidth="1"/>
    <col min="6411" max="6411" width="19" style="163" customWidth="1"/>
    <col min="6412" max="6412" width="17" style="163" customWidth="1"/>
    <col min="6413" max="6413" width="14.58203125" style="163" customWidth="1"/>
    <col min="6414" max="6414" width="16.58203125" style="163" customWidth="1"/>
    <col min="6415" max="6415" width="14.58203125" style="163" bestFit="1" customWidth="1"/>
    <col min="6416" max="6417" width="7.58203125" style="163"/>
    <col min="6418" max="6418" width="15.5" style="163" customWidth="1"/>
    <col min="6419" max="6655" width="7.58203125" style="163"/>
    <col min="6656" max="6656" width="1.5" style="163" customWidth="1"/>
    <col min="6657" max="6657" width="26.5" style="163" customWidth="1"/>
    <col min="6658" max="6658" width="16.83203125" style="163" customWidth="1"/>
    <col min="6659" max="6659" width="23.83203125" style="163" customWidth="1"/>
    <col min="6660" max="6660" width="20.5" style="163" customWidth="1"/>
    <col min="6661" max="6661" width="23" style="163" customWidth="1"/>
    <col min="6662" max="6662" width="28.25" style="163" customWidth="1"/>
    <col min="6663" max="6663" width="27.75" style="163" customWidth="1"/>
    <col min="6664" max="6664" width="15.5" style="163" customWidth="1"/>
    <col min="6665" max="6665" width="2" style="163" customWidth="1"/>
    <col min="6666" max="6666" width="21.58203125" style="163" customWidth="1"/>
    <col min="6667" max="6667" width="19" style="163" customWidth="1"/>
    <col min="6668" max="6668" width="17" style="163" customWidth="1"/>
    <col min="6669" max="6669" width="14.58203125" style="163" customWidth="1"/>
    <col min="6670" max="6670" width="16.58203125" style="163" customWidth="1"/>
    <col min="6671" max="6671" width="14.58203125" style="163" bestFit="1" customWidth="1"/>
    <col min="6672" max="6673" width="7.58203125" style="163"/>
    <col min="6674" max="6674" width="15.5" style="163" customWidth="1"/>
    <col min="6675" max="6911" width="7.58203125" style="163"/>
    <col min="6912" max="6912" width="1.5" style="163" customWidth="1"/>
    <col min="6913" max="6913" width="26.5" style="163" customWidth="1"/>
    <col min="6914" max="6914" width="16.83203125" style="163" customWidth="1"/>
    <col min="6915" max="6915" width="23.83203125" style="163" customWidth="1"/>
    <col min="6916" max="6916" width="20.5" style="163" customWidth="1"/>
    <col min="6917" max="6917" width="23" style="163" customWidth="1"/>
    <col min="6918" max="6918" width="28.25" style="163" customWidth="1"/>
    <col min="6919" max="6919" width="27.75" style="163" customWidth="1"/>
    <col min="6920" max="6920" width="15.5" style="163" customWidth="1"/>
    <col min="6921" max="6921" width="2" style="163" customWidth="1"/>
    <col min="6922" max="6922" width="21.58203125" style="163" customWidth="1"/>
    <col min="6923" max="6923" width="19" style="163" customWidth="1"/>
    <col min="6924" max="6924" width="17" style="163" customWidth="1"/>
    <col min="6925" max="6925" width="14.58203125" style="163" customWidth="1"/>
    <col min="6926" max="6926" width="16.58203125" style="163" customWidth="1"/>
    <col min="6927" max="6927" width="14.58203125" style="163" bestFit="1" customWidth="1"/>
    <col min="6928" max="6929" width="7.58203125" style="163"/>
    <col min="6930" max="6930" width="15.5" style="163" customWidth="1"/>
    <col min="6931" max="7167" width="7.58203125" style="163"/>
    <col min="7168" max="7168" width="1.5" style="163" customWidth="1"/>
    <col min="7169" max="7169" width="26.5" style="163" customWidth="1"/>
    <col min="7170" max="7170" width="16.83203125" style="163" customWidth="1"/>
    <col min="7171" max="7171" width="23.83203125" style="163" customWidth="1"/>
    <col min="7172" max="7172" width="20.5" style="163" customWidth="1"/>
    <col min="7173" max="7173" width="23" style="163" customWidth="1"/>
    <col min="7174" max="7174" width="28.25" style="163" customWidth="1"/>
    <col min="7175" max="7175" width="27.75" style="163" customWidth="1"/>
    <col min="7176" max="7176" width="15.5" style="163" customWidth="1"/>
    <col min="7177" max="7177" width="2" style="163" customWidth="1"/>
    <col min="7178" max="7178" width="21.58203125" style="163" customWidth="1"/>
    <col min="7179" max="7179" width="19" style="163" customWidth="1"/>
    <col min="7180" max="7180" width="17" style="163" customWidth="1"/>
    <col min="7181" max="7181" width="14.58203125" style="163" customWidth="1"/>
    <col min="7182" max="7182" width="16.58203125" style="163" customWidth="1"/>
    <col min="7183" max="7183" width="14.58203125" style="163" bestFit="1" customWidth="1"/>
    <col min="7184" max="7185" width="7.58203125" style="163"/>
    <col min="7186" max="7186" width="15.5" style="163" customWidth="1"/>
    <col min="7187" max="7423" width="7.58203125" style="163"/>
    <col min="7424" max="7424" width="1.5" style="163" customWidth="1"/>
    <col min="7425" max="7425" width="26.5" style="163" customWidth="1"/>
    <col min="7426" max="7426" width="16.83203125" style="163" customWidth="1"/>
    <col min="7427" max="7427" width="23.83203125" style="163" customWidth="1"/>
    <col min="7428" max="7428" width="20.5" style="163" customWidth="1"/>
    <col min="7429" max="7429" width="23" style="163" customWidth="1"/>
    <col min="7430" max="7430" width="28.25" style="163" customWidth="1"/>
    <col min="7431" max="7431" width="27.75" style="163" customWidth="1"/>
    <col min="7432" max="7432" width="15.5" style="163" customWidth="1"/>
    <col min="7433" max="7433" width="2" style="163" customWidth="1"/>
    <col min="7434" max="7434" width="21.58203125" style="163" customWidth="1"/>
    <col min="7435" max="7435" width="19" style="163" customWidth="1"/>
    <col min="7436" max="7436" width="17" style="163" customWidth="1"/>
    <col min="7437" max="7437" width="14.58203125" style="163" customWidth="1"/>
    <col min="7438" max="7438" width="16.58203125" style="163" customWidth="1"/>
    <col min="7439" max="7439" width="14.58203125" style="163" bestFit="1" customWidth="1"/>
    <col min="7440" max="7441" width="7.58203125" style="163"/>
    <col min="7442" max="7442" width="15.5" style="163" customWidth="1"/>
    <col min="7443" max="7679" width="7.58203125" style="163"/>
    <col min="7680" max="7680" width="1.5" style="163" customWidth="1"/>
    <col min="7681" max="7681" width="26.5" style="163" customWidth="1"/>
    <col min="7682" max="7682" width="16.83203125" style="163" customWidth="1"/>
    <col min="7683" max="7683" width="23.83203125" style="163" customWidth="1"/>
    <col min="7684" max="7684" width="20.5" style="163" customWidth="1"/>
    <col min="7685" max="7685" width="23" style="163" customWidth="1"/>
    <col min="7686" max="7686" width="28.25" style="163" customWidth="1"/>
    <col min="7687" max="7687" width="27.75" style="163" customWidth="1"/>
    <col min="7688" max="7688" width="15.5" style="163" customWidth="1"/>
    <col min="7689" max="7689" width="2" style="163" customWidth="1"/>
    <col min="7690" max="7690" width="21.58203125" style="163" customWidth="1"/>
    <col min="7691" max="7691" width="19" style="163" customWidth="1"/>
    <col min="7692" max="7692" width="17" style="163" customWidth="1"/>
    <col min="7693" max="7693" width="14.58203125" style="163" customWidth="1"/>
    <col min="7694" max="7694" width="16.58203125" style="163" customWidth="1"/>
    <col min="7695" max="7695" width="14.58203125" style="163" bestFit="1" customWidth="1"/>
    <col min="7696" max="7697" width="7.58203125" style="163"/>
    <col min="7698" max="7698" width="15.5" style="163" customWidth="1"/>
    <col min="7699" max="7935" width="7.58203125" style="163"/>
    <col min="7936" max="7936" width="1.5" style="163" customWidth="1"/>
    <col min="7937" max="7937" width="26.5" style="163" customWidth="1"/>
    <col min="7938" max="7938" width="16.83203125" style="163" customWidth="1"/>
    <col min="7939" max="7939" width="23.83203125" style="163" customWidth="1"/>
    <col min="7940" max="7940" width="20.5" style="163" customWidth="1"/>
    <col min="7941" max="7941" width="23" style="163" customWidth="1"/>
    <col min="7942" max="7942" width="28.25" style="163" customWidth="1"/>
    <col min="7943" max="7943" width="27.75" style="163" customWidth="1"/>
    <col min="7944" max="7944" width="15.5" style="163" customWidth="1"/>
    <col min="7945" max="7945" width="2" style="163" customWidth="1"/>
    <col min="7946" max="7946" width="21.58203125" style="163" customWidth="1"/>
    <col min="7947" max="7947" width="19" style="163" customWidth="1"/>
    <col min="7948" max="7948" width="17" style="163" customWidth="1"/>
    <col min="7949" max="7949" width="14.58203125" style="163" customWidth="1"/>
    <col min="7950" max="7950" width="16.58203125" style="163" customWidth="1"/>
    <col min="7951" max="7951" width="14.58203125" style="163" bestFit="1" customWidth="1"/>
    <col min="7952" max="7953" width="7.58203125" style="163"/>
    <col min="7954" max="7954" width="15.5" style="163" customWidth="1"/>
    <col min="7955" max="8191" width="7.58203125" style="163"/>
    <col min="8192" max="8192" width="1.5" style="163" customWidth="1"/>
    <col min="8193" max="8193" width="26.5" style="163" customWidth="1"/>
    <col min="8194" max="8194" width="16.83203125" style="163" customWidth="1"/>
    <col min="8195" max="8195" width="23.83203125" style="163" customWidth="1"/>
    <col min="8196" max="8196" width="20.5" style="163" customWidth="1"/>
    <col min="8197" max="8197" width="23" style="163" customWidth="1"/>
    <col min="8198" max="8198" width="28.25" style="163" customWidth="1"/>
    <col min="8199" max="8199" width="27.75" style="163" customWidth="1"/>
    <col min="8200" max="8200" width="15.5" style="163" customWidth="1"/>
    <col min="8201" max="8201" width="2" style="163" customWidth="1"/>
    <col min="8202" max="8202" width="21.58203125" style="163" customWidth="1"/>
    <col min="8203" max="8203" width="19" style="163" customWidth="1"/>
    <col min="8204" max="8204" width="17" style="163" customWidth="1"/>
    <col min="8205" max="8205" width="14.58203125" style="163" customWidth="1"/>
    <col min="8206" max="8206" width="16.58203125" style="163" customWidth="1"/>
    <col min="8207" max="8207" width="14.58203125" style="163" bestFit="1" customWidth="1"/>
    <col min="8208" max="8209" width="7.58203125" style="163"/>
    <col min="8210" max="8210" width="15.5" style="163" customWidth="1"/>
    <col min="8211" max="8447" width="7.58203125" style="163"/>
    <col min="8448" max="8448" width="1.5" style="163" customWidth="1"/>
    <col min="8449" max="8449" width="26.5" style="163" customWidth="1"/>
    <col min="8450" max="8450" width="16.83203125" style="163" customWidth="1"/>
    <col min="8451" max="8451" width="23.83203125" style="163" customWidth="1"/>
    <col min="8452" max="8452" width="20.5" style="163" customWidth="1"/>
    <col min="8453" max="8453" width="23" style="163" customWidth="1"/>
    <col min="8454" max="8454" width="28.25" style="163" customWidth="1"/>
    <col min="8455" max="8455" width="27.75" style="163" customWidth="1"/>
    <col min="8456" max="8456" width="15.5" style="163" customWidth="1"/>
    <col min="8457" max="8457" width="2" style="163" customWidth="1"/>
    <col min="8458" max="8458" width="21.58203125" style="163" customWidth="1"/>
    <col min="8459" max="8459" width="19" style="163" customWidth="1"/>
    <col min="8460" max="8460" width="17" style="163" customWidth="1"/>
    <col min="8461" max="8461" width="14.58203125" style="163" customWidth="1"/>
    <col min="8462" max="8462" width="16.58203125" style="163" customWidth="1"/>
    <col min="8463" max="8463" width="14.58203125" style="163" bestFit="1" customWidth="1"/>
    <col min="8464" max="8465" width="7.58203125" style="163"/>
    <col min="8466" max="8466" width="15.5" style="163" customWidth="1"/>
    <col min="8467" max="8703" width="7.58203125" style="163"/>
    <col min="8704" max="8704" width="1.5" style="163" customWidth="1"/>
    <col min="8705" max="8705" width="26.5" style="163" customWidth="1"/>
    <col min="8706" max="8706" width="16.83203125" style="163" customWidth="1"/>
    <col min="8707" max="8707" width="23.83203125" style="163" customWidth="1"/>
    <col min="8708" max="8708" width="20.5" style="163" customWidth="1"/>
    <col min="8709" max="8709" width="23" style="163" customWidth="1"/>
    <col min="8710" max="8710" width="28.25" style="163" customWidth="1"/>
    <col min="8711" max="8711" width="27.75" style="163" customWidth="1"/>
    <col min="8712" max="8712" width="15.5" style="163" customWidth="1"/>
    <col min="8713" max="8713" width="2" style="163" customWidth="1"/>
    <col min="8714" max="8714" width="21.58203125" style="163" customWidth="1"/>
    <col min="8715" max="8715" width="19" style="163" customWidth="1"/>
    <col min="8716" max="8716" width="17" style="163" customWidth="1"/>
    <col min="8717" max="8717" width="14.58203125" style="163" customWidth="1"/>
    <col min="8718" max="8718" width="16.58203125" style="163" customWidth="1"/>
    <col min="8719" max="8719" width="14.58203125" style="163" bestFit="1" customWidth="1"/>
    <col min="8720" max="8721" width="7.58203125" style="163"/>
    <col min="8722" max="8722" width="15.5" style="163" customWidth="1"/>
    <col min="8723" max="8959" width="7.58203125" style="163"/>
    <col min="8960" max="8960" width="1.5" style="163" customWidth="1"/>
    <col min="8961" max="8961" width="26.5" style="163" customWidth="1"/>
    <col min="8962" max="8962" width="16.83203125" style="163" customWidth="1"/>
    <col min="8963" max="8963" width="23.83203125" style="163" customWidth="1"/>
    <col min="8964" max="8964" width="20.5" style="163" customWidth="1"/>
    <col min="8965" max="8965" width="23" style="163" customWidth="1"/>
    <col min="8966" max="8966" width="28.25" style="163" customWidth="1"/>
    <col min="8967" max="8967" width="27.75" style="163" customWidth="1"/>
    <col min="8968" max="8968" width="15.5" style="163" customWidth="1"/>
    <col min="8969" max="8969" width="2" style="163" customWidth="1"/>
    <col min="8970" max="8970" width="21.58203125" style="163" customWidth="1"/>
    <col min="8971" max="8971" width="19" style="163" customWidth="1"/>
    <col min="8972" max="8972" width="17" style="163" customWidth="1"/>
    <col min="8973" max="8973" width="14.58203125" style="163" customWidth="1"/>
    <col min="8974" max="8974" width="16.58203125" style="163" customWidth="1"/>
    <col min="8975" max="8975" width="14.58203125" style="163" bestFit="1" customWidth="1"/>
    <col min="8976" max="8977" width="7.58203125" style="163"/>
    <col min="8978" max="8978" width="15.5" style="163" customWidth="1"/>
    <col min="8979" max="9215" width="7.58203125" style="163"/>
    <col min="9216" max="9216" width="1.5" style="163" customWidth="1"/>
    <col min="9217" max="9217" width="26.5" style="163" customWidth="1"/>
    <col min="9218" max="9218" width="16.83203125" style="163" customWidth="1"/>
    <col min="9219" max="9219" width="23.83203125" style="163" customWidth="1"/>
    <col min="9220" max="9220" width="20.5" style="163" customWidth="1"/>
    <col min="9221" max="9221" width="23" style="163" customWidth="1"/>
    <col min="9222" max="9222" width="28.25" style="163" customWidth="1"/>
    <col min="9223" max="9223" width="27.75" style="163" customWidth="1"/>
    <col min="9224" max="9224" width="15.5" style="163" customWidth="1"/>
    <col min="9225" max="9225" width="2" style="163" customWidth="1"/>
    <col min="9226" max="9226" width="21.58203125" style="163" customWidth="1"/>
    <col min="9227" max="9227" width="19" style="163" customWidth="1"/>
    <col min="9228" max="9228" width="17" style="163" customWidth="1"/>
    <col min="9229" max="9229" width="14.58203125" style="163" customWidth="1"/>
    <col min="9230" max="9230" width="16.58203125" style="163" customWidth="1"/>
    <col min="9231" max="9231" width="14.58203125" style="163" bestFit="1" customWidth="1"/>
    <col min="9232" max="9233" width="7.58203125" style="163"/>
    <col min="9234" max="9234" width="15.5" style="163" customWidth="1"/>
    <col min="9235" max="9471" width="7.58203125" style="163"/>
    <col min="9472" max="9472" width="1.5" style="163" customWidth="1"/>
    <col min="9473" max="9473" width="26.5" style="163" customWidth="1"/>
    <col min="9474" max="9474" width="16.83203125" style="163" customWidth="1"/>
    <col min="9475" max="9475" width="23.83203125" style="163" customWidth="1"/>
    <col min="9476" max="9476" width="20.5" style="163" customWidth="1"/>
    <col min="9477" max="9477" width="23" style="163" customWidth="1"/>
    <col min="9478" max="9478" width="28.25" style="163" customWidth="1"/>
    <col min="9479" max="9479" width="27.75" style="163" customWidth="1"/>
    <col min="9480" max="9480" width="15.5" style="163" customWidth="1"/>
    <col min="9481" max="9481" width="2" style="163" customWidth="1"/>
    <col min="9482" max="9482" width="21.58203125" style="163" customWidth="1"/>
    <col min="9483" max="9483" width="19" style="163" customWidth="1"/>
    <col min="9484" max="9484" width="17" style="163" customWidth="1"/>
    <col min="9485" max="9485" width="14.58203125" style="163" customWidth="1"/>
    <col min="9486" max="9486" width="16.58203125" style="163" customWidth="1"/>
    <col min="9487" max="9487" width="14.58203125" style="163" bestFit="1" customWidth="1"/>
    <col min="9488" max="9489" width="7.58203125" style="163"/>
    <col min="9490" max="9490" width="15.5" style="163" customWidth="1"/>
    <col min="9491" max="9727" width="7.58203125" style="163"/>
    <col min="9728" max="9728" width="1.5" style="163" customWidth="1"/>
    <col min="9729" max="9729" width="26.5" style="163" customWidth="1"/>
    <col min="9730" max="9730" width="16.83203125" style="163" customWidth="1"/>
    <col min="9731" max="9731" width="23.83203125" style="163" customWidth="1"/>
    <col min="9732" max="9732" width="20.5" style="163" customWidth="1"/>
    <col min="9733" max="9733" width="23" style="163" customWidth="1"/>
    <col min="9734" max="9734" width="28.25" style="163" customWidth="1"/>
    <col min="9735" max="9735" width="27.75" style="163" customWidth="1"/>
    <col min="9736" max="9736" width="15.5" style="163" customWidth="1"/>
    <col min="9737" max="9737" width="2" style="163" customWidth="1"/>
    <col min="9738" max="9738" width="21.58203125" style="163" customWidth="1"/>
    <col min="9739" max="9739" width="19" style="163" customWidth="1"/>
    <col min="9740" max="9740" width="17" style="163" customWidth="1"/>
    <col min="9741" max="9741" width="14.58203125" style="163" customWidth="1"/>
    <col min="9742" max="9742" width="16.58203125" style="163" customWidth="1"/>
    <col min="9743" max="9743" width="14.58203125" style="163" bestFit="1" customWidth="1"/>
    <col min="9744" max="9745" width="7.58203125" style="163"/>
    <col min="9746" max="9746" width="15.5" style="163" customWidth="1"/>
    <col min="9747" max="9983" width="7.58203125" style="163"/>
    <col min="9984" max="9984" width="1.5" style="163" customWidth="1"/>
    <col min="9985" max="9985" width="26.5" style="163" customWidth="1"/>
    <col min="9986" max="9986" width="16.83203125" style="163" customWidth="1"/>
    <col min="9987" max="9987" width="23.83203125" style="163" customWidth="1"/>
    <col min="9988" max="9988" width="20.5" style="163" customWidth="1"/>
    <col min="9989" max="9989" width="23" style="163" customWidth="1"/>
    <col min="9990" max="9990" width="28.25" style="163" customWidth="1"/>
    <col min="9991" max="9991" width="27.75" style="163" customWidth="1"/>
    <col min="9992" max="9992" width="15.5" style="163" customWidth="1"/>
    <col min="9993" max="9993" width="2" style="163" customWidth="1"/>
    <col min="9994" max="9994" width="21.58203125" style="163" customWidth="1"/>
    <col min="9995" max="9995" width="19" style="163" customWidth="1"/>
    <col min="9996" max="9996" width="17" style="163" customWidth="1"/>
    <col min="9997" max="9997" width="14.58203125" style="163" customWidth="1"/>
    <col min="9998" max="9998" width="16.58203125" style="163" customWidth="1"/>
    <col min="9999" max="9999" width="14.58203125" style="163" bestFit="1" customWidth="1"/>
    <col min="10000" max="10001" width="7.58203125" style="163"/>
    <col min="10002" max="10002" width="15.5" style="163" customWidth="1"/>
    <col min="10003" max="10239" width="7.58203125" style="163"/>
    <col min="10240" max="10240" width="1.5" style="163" customWidth="1"/>
    <col min="10241" max="10241" width="26.5" style="163" customWidth="1"/>
    <col min="10242" max="10242" width="16.83203125" style="163" customWidth="1"/>
    <col min="10243" max="10243" width="23.83203125" style="163" customWidth="1"/>
    <col min="10244" max="10244" width="20.5" style="163" customWidth="1"/>
    <col min="10245" max="10245" width="23" style="163" customWidth="1"/>
    <col min="10246" max="10246" width="28.25" style="163" customWidth="1"/>
    <col min="10247" max="10247" width="27.75" style="163" customWidth="1"/>
    <col min="10248" max="10248" width="15.5" style="163" customWidth="1"/>
    <col min="10249" max="10249" width="2" style="163" customWidth="1"/>
    <col min="10250" max="10250" width="21.58203125" style="163" customWidth="1"/>
    <col min="10251" max="10251" width="19" style="163" customWidth="1"/>
    <col min="10252" max="10252" width="17" style="163" customWidth="1"/>
    <col min="10253" max="10253" width="14.58203125" style="163" customWidth="1"/>
    <col min="10254" max="10254" width="16.58203125" style="163" customWidth="1"/>
    <col min="10255" max="10255" width="14.58203125" style="163" bestFit="1" customWidth="1"/>
    <col min="10256" max="10257" width="7.58203125" style="163"/>
    <col min="10258" max="10258" width="15.5" style="163" customWidth="1"/>
    <col min="10259" max="10495" width="7.58203125" style="163"/>
    <col min="10496" max="10496" width="1.5" style="163" customWidth="1"/>
    <col min="10497" max="10497" width="26.5" style="163" customWidth="1"/>
    <col min="10498" max="10498" width="16.83203125" style="163" customWidth="1"/>
    <col min="10499" max="10499" width="23.83203125" style="163" customWidth="1"/>
    <col min="10500" max="10500" width="20.5" style="163" customWidth="1"/>
    <col min="10501" max="10501" width="23" style="163" customWidth="1"/>
    <col min="10502" max="10502" width="28.25" style="163" customWidth="1"/>
    <col min="10503" max="10503" width="27.75" style="163" customWidth="1"/>
    <col min="10504" max="10504" width="15.5" style="163" customWidth="1"/>
    <col min="10505" max="10505" width="2" style="163" customWidth="1"/>
    <col min="10506" max="10506" width="21.58203125" style="163" customWidth="1"/>
    <col min="10507" max="10507" width="19" style="163" customWidth="1"/>
    <col min="10508" max="10508" width="17" style="163" customWidth="1"/>
    <col min="10509" max="10509" width="14.58203125" style="163" customWidth="1"/>
    <col min="10510" max="10510" width="16.58203125" style="163" customWidth="1"/>
    <col min="10511" max="10511" width="14.58203125" style="163" bestFit="1" customWidth="1"/>
    <col min="10512" max="10513" width="7.58203125" style="163"/>
    <col min="10514" max="10514" width="15.5" style="163" customWidth="1"/>
    <col min="10515" max="10751" width="7.58203125" style="163"/>
    <col min="10752" max="10752" width="1.5" style="163" customWidth="1"/>
    <col min="10753" max="10753" width="26.5" style="163" customWidth="1"/>
    <col min="10754" max="10754" width="16.83203125" style="163" customWidth="1"/>
    <col min="10755" max="10755" width="23.83203125" style="163" customWidth="1"/>
    <col min="10756" max="10756" width="20.5" style="163" customWidth="1"/>
    <col min="10757" max="10757" width="23" style="163" customWidth="1"/>
    <col min="10758" max="10758" width="28.25" style="163" customWidth="1"/>
    <col min="10759" max="10759" width="27.75" style="163" customWidth="1"/>
    <col min="10760" max="10760" width="15.5" style="163" customWidth="1"/>
    <col min="10761" max="10761" width="2" style="163" customWidth="1"/>
    <col min="10762" max="10762" width="21.58203125" style="163" customWidth="1"/>
    <col min="10763" max="10763" width="19" style="163" customWidth="1"/>
    <col min="10764" max="10764" width="17" style="163" customWidth="1"/>
    <col min="10765" max="10765" width="14.58203125" style="163" customWidth="1"/>
    <col min="10766" max="10766" width="16.58203125" style="163" customWidth="1"/>
    <col min="10767" max="10767" width="14.58203125" style="163" bestFit="1" customWidth="1"/>
    <col min="10768" max="10769" width="7.58203125" style="163"/>
    <col min="10770" max="10770" width="15.5" style="163" customWidth="1"/>
    <col min="10771" max="11007" width="7.58203125" style="163"/>
    <col min="11008" max="11008" width="1.5" style="163" customWidth="1"/>
    <col min="11009" max="11009" width="26.5" style="163" customWidth="1"/>
    <col min="11010" max="11010" width="16.83203125" style="163" customWidth="1"/>
    <col min="11011" max="11011" width="23.83203125" style="163" customWidth="1"/>
    <col min="11012" max="11012" width="20.5" style="163" customWidth="1"/>
    <col min="11013" max="11013" width="23" style="163" customWidth="1"/>
    <col min="11014" max="11014" width="28.25" style="163" customWidth="1"/>
    <col min="11015" max="11015" width="27.75" style="163" customWidth="1"/>
    <col min="11016" max="11016" width="15.5" style="163" customWidth="1"/>
    <col min="11017" max="11017" width="2" style="163" customWidth="1"/>
    <col min="11018" max="11018" width="21.58203125" style="163" customWidth="1"/>
    <col min="11019" max="11019" width="19" style="163" customWidth="1"/>
    <col min="11020" max="11020" width="17" style="163" customWidth="1"/>
    <col min="11021" max="11021" width="14.58203125" style="163" customWidth="1"/>
    <col min="11022" max="11022" width="16.58203125" style="163" customWidth="1"/>
    <col min="11023" max="11023" width="14.58203125" style="163" bestFit="1" customWidth="1"/>
    <col min="11024" max="11025" width="7.58203125" style="163"/>
    <col min="11026" max="11026" width="15.5" style="163" customWidth="1"/>
    <col min="11027" max="11263" width="7.58203125" style="163"/>
    <col min="11264" max="11264" width="1.5" style="163" customWidth="1"/>
    <col min="11265" max="11265" width="26.5" style="163" customWidth="1"/>
    <col min="11266" max="11266" width="16.83203125" style="163" customWidth="1"/>
    <col min="11267" max="11267" width="23.83203125" style="163" customWidth="1"/>
    <col min="11268" max="11268" width="20.5" style="163" customWidth="1"/>
    <col min="11269" max="11269" width="23" style="163" customWidth="1"/>
    <col min="11270" max="11270" width="28.25" style="163" customWidth="1"/>
    <col min="11271" max="11271" width="27.75" style="163" customWidth="1"/>
    <col min="11272" max="11272" width="15.5" style="163" customWidth="1"/>
    <col min="11273" max="11273" width="2" style="163" customWidth="1"/>
    <col min="11274" max="11274" width="21.58203125" style="163" customWidth="1"/>
    <col min="11275" max="11275" width="19" style="163" customWidth="1"/>
    <col min="11276" max="11276" width="17" style="163" customWidth="1"/>
    <col min="11277" max="11277" width="14.58203125" style="163" customWidth="1"/>
    <col min="11278" max="11278" width="16.58203125" style="163" customWidth="1"/>
    <col min="11279" max="11279" width="14.58203125" style="163" bestFit="1" customWidth="1"/>
    <col min="11280" max="11281" width="7.58203125" style="163"/>
    <col min="11282" max="11282" width="15.5" style="163" customWidth="1"/>
    <col min="11283" max="11519" width="7.58203125" style="163"/>
    <col min="11520" max="11520" width="1.5" style="163" customWidth="1"/>
    <col min="11521" max="11521" width="26.5" style="163" customWidth="1"/>
    <col min="11522" max="11522" width="16.83203125" style="163" customWidth="1"/>
    <col min="11523" max="11523" width="23.83203125" style="163" customWidth="1"/>
    <col min="11524" max="11524" width="20.5" style="163" customWidth="1"/>
    <col min="11525" max="11525" width="23" style="163" customWidth="1"/>
    <col min="11526" max="11526" width="28.25" style="163" customWidth="1"/>
    <col min="11527" max="11527" width="27.75" style="163" customWidth="1"/>
    <col min="11528" max="11528" width="15.5" style="163" customWidth="1"/>
    <col min="11529" max="11529" width="2" style="163" customWidth="1"/>
    <col min="11530" max="11530" width="21.58203125" style="163" customWidth="1"/>
    <col min="11531" max="11531" width="19" style="163" customWidth="1"/>
    <col min="11532" max="11532" width="17" style="163" customWidth="1"/>
    <col min="11533" max="11533" width="14.58203125" style="163" customWidth="1"/>
    <col min="11534" max="11534" width="16.58203125" style="163" customWidth="1"/>
    <col min="11535" max="11535" width="14.58203125" style="163" bestFit="1" customWidth="1"/>
    <col min="11536" max="11537" width="7.58203125" style="163"/>
    <col min="11538" max="11538" width="15.5" style="163" customWidth="1"/>
    <col min="11539" max="11775" width="7.58203125" style="163"/>
    <col min="11776" max="11776" width="1.5" style="163" customWidth="1"/>
    <col min="11777" max="11777" width="26.5" style="163" customWidth="1"/>
    <col min="11778" max="11778" width="16.83203125" style="163" customWidth="1"/>
    <col min="11779" max="11779" width="23.83203125" style="163" customWidth="1"/>
    <col min="11780" max="11780" width="20.5" style="163" customWidth="1"/>
    <col min="11781" max="11781" width="23" style="163" customWidth="1"/>
    <col min="11782" max="11782" width="28.25" style="163" customWidth="1"/>
    <col min="11783" max="11783" width="27.75" style="163" customWidth="1"/>
    <col min="11784" max="11784" width="15.5" style="163" customWidth="1"/>
    <col min="11785" max="11785" width="2" style="163" customWidth="1"/>
    <col min="11786" max="11786" width="21.58203125" style="163" customWidth="1"/>
    <col min="11787" max="11787" width="19" style="163" customWidth="1"/>
    <col min="11788" max="11788" width="17" style="163" customWidth="1"/>
    <col min="11789" max="11789" width="14.58203125" style="163" customWidth="1"/>
    <col min="11790" max="11790" width="16.58203125" style="163" customWidth="1"/>
    <col min="11791" max="11791" width="14.58203125" style="163" bestFit="1" customWidth="1"/>
    <col min="11792" max="11793" width="7.58203125" style="163"/>
    <col min="11794" max="11794" width="15.5" style="163" customWidth="1"/>
    <col min="11795" max="12031" width="7.58203125" style="163"/>
    <col min="12032" max="12032" width="1.5" style="163" customWidth="1"/>
    <col min="12033" max="12033" width="26.5" style="163" customWidth="1"/>
    <col min="12034" max="12034" width="16.83203125" style="163" customWidth="1"/>
    <col min="12035" max="12035" width="23.83203125" style="163" customWidth="1"/>
    <col min="12036" max="12036" width="20.5" style="163" customWidth="1"/>
    <col min="12037" max="12037" width="23" style="163" customWidth="1"/>
    <col min="12038" max="12038" width="28.25" style="163" customWidth="1"/>
    <col min="12039" max="12039" width="27.75" style="163" customWidth="1"/>
    <col min="12040" max="12040" width="15.5" style="163" customWidth="1"/>
    <col min="12041" max="12041" width="2" style="163" customWidth="1"/>
    <col min="12042" max="12042" width="21.58203125" style="163" customWidth="1"/>
    <col min="12043" max="12043" width="19" style="163" customWidth="1"/>
    <col min="12044" max="12044" width="17" style="163" customWidth="1"/>
    <col min="12045" max="12045" width="14.58203125" style="163" customWidth="1"/>
    <col min="12046" max="12046" width="16.58203125" style="163" customWidth="1"/>
    <col min="12047" max="12047" width="14.58203125" style="163" bestFit="1" customWidth="1"/>
    <col min="12048" max="12049" width="7.58203125" style="163"/>
    <col min="12050" max="12050" width="15.5" style="163" customWidth="1"/>
    <col min="12051" max="12287" width="7.58203125" style="163"/>
    <col min="12288" max="12288" width="1.5" style="163" customWidth="1"/>
    <col min="12289" max="12289" width="26.5" style="163" customWidth="1"/>
    <col min="12290" max="12290" width="16.83203125" style="163" customWidth="1"/>
    <col min="12291" max="12291" width="23.83203125" style="163" customWidth="1"/>
    <col min="12292" max="12292" width="20.5" style="163" customWidth="1"/>
    <col min="12293" max="12293" width="23" style="163" customWidth="1"/>
    <col min="12294" max="12294" width="28.25" style="163" customWidth="1"/>
    <col min="12295" max="12295" width="27.75" style="163" customWidth="1"/>
    <col min="12296" max="12296" width="15.5" style="163" customWidth="1"/>
    <col min="12297" max="12297" width="2" style="163" customWidth="1"/>
    <col min="12298" max="12298" width="21.58203125" style="163" customWidth="1"/>
    <col min="12299" max="12299" width="19" style="163" customWidth="1"/>
    <col min="12300" max="12300" width="17" style="163" customWidth="1"/>
    <col min="12301" max="12301" width="14.58203125" style="163" customWidth="1"/>
    <col min="12302" max="12302" width="16.58203125" style="163" customWidth="1"/>
    <col min="12303" max="12303" width="14.58203125" style="163" bestFit="1" customWidth="1"/>
    <col min="12304" max="12305" width="7.58203125" style="163"/>
    <col min="12306" max="12306" width="15.5" style="163" customWidth="1"/>
    <col min="12307" max="12543" width="7.58203125" style="163"/>
    <col min="12544" max="12544" width="1.5" style="163" customWidth="1"/>
    <col min="12545" max="12545" width="26.5" style="163" customWidth="1"/>
    <col min="12546" max="12546" width="16.83203125" style="163" customWidth="1"/>
    <col min="12547" max="12547" width="23.83203125" style="163" customWidth="1"/>
    <col min="12548" max="12548" width="20.5" style="163" customWidth="1"/>
    <col min="12549" max="12549" width="23" style="163" customWidth="1"/>
    <col min="12550" max="12550" width="28.25" style="163" customWidth="1"/>
    <col min="12551" max="12551" width="27.75" style="163" customWidth="1"/>
    <col min="12552" max="12552" width="15.5" style="163" customWidth="1"/>
    <col min="12553" max="12553" width="2" style="163" customWidth="1"/>
    <col min="12554" max="12554" width="21.58203125" style="163" customWidth="1"/>
    <col min="12555" max="12555" width="19" style="163" customWidth="1"/>
    <col min="12556" max="12556" width="17" style="163" customWidth="1"/>
    <col min="12557" max="12557" width="14.58203125" style="163" customWidth="1"/>
    <col min="12558" max="12558" width="16.58203125" style="163" customWidth="1"/>
    <col min="12559" max="12559" width="14.58203125" style="163" bestFit="1" customWidth="1"/>
    <col min="12560" max="12561" width="7.58203125" style="163"/>
    <col min="12562" max="12562" width="15.5" style="163" customWidth="1"/>
    <col min="12563" max="12799" width="7.58203125" style="163"/>
    <col min="12800" max="12800" width="1.5" style="163" customWidth="1"/>
    <col min="12801" max="12801" width="26.5" style="163" customWidth="1"/>
    <col min="12802" max="12802" width="16.83203125" style="163" customWidth="1"/>
    <col min="12803" max="12803" width="23.83203125" style="163" customWidth="1"/>
    <col min="12804" max="12804" width="20.5" style="163" customWidth="1"/>
    <col min="12805" max="12805" width="23" style="163" customWidth="1"/>
    <col min="12806" max="12806" width="28.25" style="163" customWidth="1"/>
    <col min="12807" max="12807" width="27.75" style="163" customWidth="1"/>
    <col min="12808" max="12808" width="15.5" style="163" customWidth="1"/>
    <col min="12809" max="12809" width="2" style="163" customWidth="1"/>
    <col min="12810" max="12810" width="21.58203125" style="163" customWidth="1"/>
    <col min="12811" max="12811" width="19" style="163" customWidth="1"/>
    <col min="12812" max="12812" width="17" style="163" customWidth="1"/>
    <col min="12813" max="12813" width="14.58203125" style="163" customWidth="1"/>
    <col min="12814" max="12814" width="16.58203125" style="163" customWidth="1"/>
    <col min="12815" max="12815" width="14.58203125" style="163" bestFit="1" customWidth="1"/>
    <col min="12816" max="12817" width="7.58203125" style="163"/>
    <col min="12818" max="12818" width="15.5" style="163" customWidth="1"/>
    <col min="12819" max="13055" width="7.58203125" style="163"/>
    <col min="13056" max="13056" width="1.5" style="163" customWidth="1"/>
    <col min="13057" max="13057" width="26.5" style="163" customWidth="1"/>
    <col min="13058" max="13058" width="16.83203125" style="163" customWidth="1"/>
    <col min="13059" max="13059" width="23.83203125" style="163" customWidth="1"/>
    <col min="13060" max="13060" width="20.5" style="163" customWidth="1"/>
    <col min="13061" max="13061" width="23" style="163" customWidth="1"/>
    <col min="13062" max="13062" width="28.25" style="163" customWidth="1"/>
    <col min="13063" max="13063" width="27.75" style="163" customWidth="1"/>
    <col min="13064" max="13064" width="15.5" style="163" customWidth="1"/>
    <col min="13065" max="13065" width="2" style="163" customWidth="1"/>
    <col min="13066" max="13066" width="21.58203125" style="163" customWidth="1"/>
    <col min="13067" max="13067" width="19" style="163" customWidth="1"/>
    <col min="13068" max="13068" width="17" style="163" customWidth="1"/>
    <col min="13069" max="13069" width="14.58203125" style="163" customWidth="1"/>
    <col min="13070" max="13070" width="16.58203125" style="163" customWidth="1"/>
    <col min="13071" max="13071" width="14.58203125" style="163" bestFit="1" customWidth="1"/>
    <col min="13072" max="13073" width="7.58203125" style="163"/>
    <col min="13074" max="13074" width="15.5" style="163" customWidth="1"/>
    <col min="13075" max="13311" width="7.58203125" style="163"/>
    <col min="13312" max="13312" width="1.5" style="163" customWidth="1"/>
    <col min="13313" max="13313" width="26.5" style="163" customWidth="1"/>
    <col min="13314" max="13314" width="16.83203125" style="163" customWidth="1"/>
    <col min="13315" max="13315" width="23.83203125" style="163" customWidth="1"/>
    <col min="13316" max="13316" width="20.5" style="163" customWidth="1"/>
    <col min="13317" max="13317" width="23" style="163" customWidth="1"/>
    <col min="13318" max="13318" width="28.25" style="163" customWidth="1"/>
    <col min="13319" max="13319" width="27.75" style="163" customWidth="1"/>
    <col min="13320" max="13320" width="15.5" style="163" customWidth="1"/>
    <col min="13321" max="13321" width="2" style="163" customWidth="1"/>
    <col min="13322" max="13322" width="21.58203125" style="163" customWidth="1"/>
    <col min="13323" max="13323" width="19" style="163" customWidth="1"/>
    <col min="13324" max="13324" width="17" style="163" customWidth="1"/>
    <col min="13325" max="13325" width="14.58203125" style="163" customWidth="1"/>
    <col min="13326" max="13326" width="16.58203125" style="163" customWidth="1"/>
    <col min="13327" max="13327" width="14.58203125" style="163" bestFit="1" customWidth="1"/>
    <col min="13328" max="13329" width="7.58203125" style="163"/>
    <col min="13330" max="13330" width="15.5" style="163" customWidth="1"/>
    <col min="13331" max="13567" width="7.58203125" style="163"/>
    <col min="13568" max="13568" width="1.5" style="163" customWidth="1"/>
    <col min="13569" max="13569" width="26.5" style="163" customWidth="1"/>
    <col min="13570" max="13570" width="16.83203125" style="163" customWidth="1"/>
    <col min="13571" max="13571" width="23.83203125" style="163" customWidth="1"/>
    <col min="13572" max="13572" width="20.5" style="163" customWidth="1"/>
    <col min="13573" max="13573" width="23" style="163" customWidth="1"/>
    <col min="13574" max="13574" width="28.25" style="163" customWidth="1"/>
    <col min="13575" max="13575" width="27.75" style="163" customWidth="1"/>
    <col min="13576" max="13576" width="15.5" style="163" customWidth="1"/>
    <col min="13577" max="13577" width="2" style="163" customWidth="1"/>
    <col min="13578" max="13578" width="21.58203125" style="163" customWidth="1"/>
    <col min="13579" max="13579" width="19" style="163" customWidth="1"/>
    <col min="13580" max="13580" width="17" style="163" customWidth="1"/>
    <col min="13581" max="13581" width="14.58203125" style="163" customWidth="1"/>
    <col min="13582" max="13582" width="16.58203125" style="163" customWidth="1"/>
    <col min="13583" max="13583" width="14.58203125" style="163" bestFit="1" customWidth="1"/>
    <col min="13584" max="13585" width="7.58203125" style="163"/>
    <col min="13586" max="13586" width="15.5" style="163" customWidth="1"/>
    <col min="13587" max="13823" width="7.58203125" style="163"/>
    <col min="13824" max="13824" width="1.5" style="163" customWidth="1"/>
    <col min="13825" max="13825" width="26.5" style="163" customWidth="1"/>
    <col min="13826" max="13826" width="16.83203125" style="163" customWidth="1"/>
    <col min="13827" max="13827" width="23.83203125" style="163" customWidth="1"/>
    <col min="13828" max="13828" width="20.5" style="163" customWidth="1"/>
    <col min="13829" max="13829" width="23" style="163" customWidth="1"/>
    <col min="13830" max="13830" width="28.25" style="163" customWidth="1"/>
    <col min="13831" max="13831" width="27.75" style="163" customWidth="1"/>
    <col min="13832" max="13832" width="15.5" style="163" customWidth="1"/>
    <col min="13833" max="13833" width="2" style="163" customWidth="1"/>
    <col min="13834" max="13834" width="21.58203125" style="163" customWidth="1"/>
    <col min="13835" max="13835" width="19" style="163" customWidth="1"/>
    <col min="13836" max="13836" width="17" style="163" customWidth="1"/>
    <col min="13837" max="13837" width="14.58203125" style="163" customWidth="1"/>
    <col min="13838" max="13838" width="16.58203125" style="163" customWidth="1"/>
    <col min="13839" max="13839" width="14.58203125" style="163" bestFit="1" customWidth="1"/>
    <col min="13840" max="13841" width="7.58203125" style="163"/>
    <col min="13842" max="13842" width="15.5" style="163" customWidth="1"/>
    <col min="13843" max="14079" width="7.58203125" style="163"/>
    <col min="14080" max="14080" width="1.5" style="163" customWidth="1"/>
    <col min="14081" max="14081" width="26.5" style="163" customWidth="1"/>
    <col min="14082" max="14082" width="16.83203125" style="163" customWidth="1"/>
    <col min="14083" max="14083" width="23.83203125" style="163" customWidth="1"/>
    <col min="14084" max="14084" width="20.5" style="163" customWidth="1"/>
    <col min="14085" max="14085" width="23" style="163" customWidth="1"/>
    <col min="14086" max="14086" width="28.25" style="163" customWidth="1"/>
    <col min="14087" max="14087" width="27.75" style="163" customWidth="1"/>
    <col min="14088" max="14088" width="15.5" style="163" customWidth="1"/>
    <col min="14089" max="14089" width="2" style="163" customWidth="1"/>
    <col min="14090" max="14090" width="21.58203125" style="163" customWidth="1"/>
    <col min="14091" max="14091" width="19" style="163" customWidth="1"/>
    <col min="14092" max="14092" width="17" style="163" customWidth="1"/>
    <col min="14093" max="14093" width="14.58203125" style="163" customWidth="1"/>
    <col min="14094" max="14094" width="16.58203125" style="163" customWidth="1"/>
    <col min="14095" max="14095" width="14.58203125" style="163" bestFit="1" customWidth="1"/>
    <col min="14096" max="14097" width="7.58203125" style="163"/>
    <col min="14098" max="14098" width="15.5" style="163" customWidth="1"/>
    <col min="14099" max="14335" width="7.58203125" style="163"/>
    <col min="14336" max="14336" width="1.5" style="163" customWidth="1"/>
    <col min="14337" max="14337" width="26.5" style="163" customWidth="1"/>
    <col min="14338" max="14338" width="16.83203125" style="163" customWidth="1"/>
    <col min="14339" max="14339" width="23.83203125" style="163" customWidth="1"/>
    <col min="14340" max="14340" width="20.5" style="163" customWidth="1"/>
    <col min="14341" max="14341" width="23" style="163" customWidth="1"/>
    <col min="14342" max="14342" width="28.25" style="163" customWidth="1"/>
    <col min="14343" max="14343" width="27.75" style="163" customWidth="1"/>
    <col min="14344" max="14344" width="15.5" style="163" customWidth="1"/>
    <col min="14345" max="14345" width="2" style="163" customWidth="1"/>
    <col min="14346" max="14346" width="21.58203125" style="163" customWidth="1"/>
    <col min="14347" max="14347" width="19" style="163" customWidth="1"/>
    <col min="14348" max="14348" width="17" style="163" customWidth="1"/>
    <col min="14349" max="14349" width="14.58203125" style="163" customWidth="1"/>
    <col min="14350" max="14350" width="16.58203125" style="163" customWidth="1"/>
    <col min="14351" max="14351" width="14.58203125" style="163" bestFit="1" customWidth="1"/>
    <col min="14352" max="14353" width="7.58203125" style="163"/>
    <col min="14354" max="14354" width="15.5" style="163" customWidth="1"/>
    <col min="14355" max="14591" width="7.58203125" style="163"/>
    <col min="14592" max="14592" width="1.5" style="163" customWidth="1"/>
    <col min="14593" max="14593" width="26.5" style="163" customWidth="1"/>
    <col min="14594" max="14594" width="16.83203125" style="163" customWidth="1"/>
    <col min="14595" max="14595" width="23.83203125" style="163" customWidth="1"/>
    <col min="14596" max="14596" width="20.5" style="163" customWidth="1"/>
    <col min="14597" max="14597" width="23" style="163" customWidth="1"/>
    <col min="14598" max="14598" width="28.25" style="163" customWidth="1"/>
    <col min="14599" max="14599" width="27.75" style="163" customWidth="1"/>
    <col min="14600" max="14600" width="15.5" style="163" customWidth="1"/>
    <col min="14601" max="14601" width="2" style="163" customWidth="1"/>
    <col min="14602" max="14602" width="21.58203125" style="163" customWidth="1"/>
    <col min="14603" max="14603" width="19" style="163" customWidth="1"/>
    <col min="14604" max="14604" width="17" style="163" customWidth="1"/>
    <col min="14605" max="14605" width="14.58203125" style="163" customWidth="1"/>
    <col min="14606" max="14606" width="16.58203125" style="163" customWidth="1"/>
    <col min="14607" max="14607" width="14.58203125" style="163" bestFit="1" customWidth="1"/>
    <col min="14608" max="14609" width="7.58203125" style="163"/>
    <col min="14610" max="14610" width="15.5" style="163" customWidth="1"/>
    <col min="14611" max="14847" width="7.58203125" style="163"/>
    <col min="14848" max="14848" width="1.5" style="163" customWidth="1"/>
    <col min="14849" max="14849" width="26.5" style="163" customWidth="1"/>
    <col min="14850" max="14850" width="16.83203125" style="163" customWidth="1"/>
    <col min="14851" max="14851" width="23.83203125" style="163" customWidth="1"/>
    <col min="14852" max="14852" width="20.5" style="163" customWidth="1"/>
    <col min="14853" max="14853" width="23" style="163" customWidth="1"/>
    <col min="14854" max="14854" width="28.25" style="163" customWidth="1"/>
    <col min="14855" max="14855" width="27.75" style="163" customWidth="1"/>
    <col min="14856" max="14856" width="15.5" style="163" customWidth="1"/>
    <col min="14857" max="14857" width="2" style="163" customWidth="1"/>
    <col min="14858" max="14858" width="21.58203125" style="163" customWidth="1"/>
    <col min="14859" max="14859" width="19" style="163" customWidth="1"/>
    <col min="14860" max="14860" width="17" style="163" customWidth="1"/>
    <col min="14861" max="14861" width="14.58203125" style="163" customWidth="1"/>
    <col min="14862" max="14862" width="16.58203125" style="163" customWidth="1"/>
    <col min="14863" max="14863" width="14.58203125" style="163" bestFit="1" customWidth="1"/>
    <col min="14864" max="14865" width="7.58203125" style="163"/>
    <col min="14866" max="14866" width="15.5" style="163" customWidth="1"/>
    <col min="14867" max="15103" width="7.58203125" style="163"/>
    <col min="15104" max="15104" width="1.5" style="163" customWidth="1"/>
    <col min="15105" max="15105" width="26.5" style="163" customWidth="1"/>
    <col min="15106" max="15106" width="16.83203125" style="163" customWidth="1"/>
    <col min="15107" max="15107" width="23.83203125" style="163" customWidth="1"/>
    <col min="15108" max="15108" width="20.5" style="163" customWidth="1"/>
    <col min="15109" max="15109" width="23" style="163" customWidth="1"/>
    <col min="15110" max="15110" width="28.25" style="163" customWidth="1"/>
    <col min="15111" max="15111" width="27.75" style="163" customWidth="1"/>
    <col min="15112" max="15112" width="15.5" style="163" customWidth="1"/>
    <col min="15113" max="15113" width="2" style="163" customWidth="1"/>
    <col min="15114" max="15114" width="21.58203125" style="163" customWidth="1"/>
    <col min="15115" max="15115" width="19" style="163" customWidth="1"/>
    <col min="15116" max="15116" width="17" style="163" customWidth="1"/>
    <col min="15117" max="15117" width="14.58203125" style="163" customWidth="1"/>
    <col min="15118" max="15118" width="16.58203125" style="163" customWidth="1"/>
    <col min="15119" max="15119" width="14.58203125" style="163" bestFit="1" customWidth="1"/>
    <col min="15120" max="15121" width="7.58203125" style="163"/>
    <col min="15122" max="15122" width="15.5" style="163" customWidth="1"/>
    <col min="15123" max="15359" width="7.58203125" style="163"/>
    <col min="15360" max="15360" width="1.5" style="163" customWidth="1"/>
    <col min="15361" max="15361" width="26.5" style="163" customWidth="1"/>
    <col min="15362" max="15362" width="16.83203125" style="163" customWidth="1"/>
    <col min="15363" max="15363" width="23.83203125" style="163" customWidth="1"/>
    <col min="15364" max="15364" width="20.5" style="163" customWidth="1"/>
    <col min="15365" max="15365" width="23" style="163" customWidth="1"/>
    <col min="15366" max="15366" width="28.25" style="163" customWidth="1"/>
    <col min="15367" max="15367" width="27.75" style="163" customWidth="1"/>
    <col min="15368" max="15368" width="15.5" style="163" customWidth="1"/>
    <col min="15369" max="15369" width="2" style="163" customWidth="1"/>
    <col min="15370" max="15370" width="21.58203125" style="163" customWidth="1"/>
    <col min="15371" max="15371" width="19" style="163" customWidth="1"/>
    <col min="15372" max="15372" width="17" style="163" customWidth="1"/>
    <col min="15373" max="15373" width="14.58203125" style="163" customWidth="1"/>
    <col min="15374" max="15374" width="16.58203125" style="163" customWidth="1"/>
    <col min="15375" max="15375" width="14.58203125" style="163" bestFit="1" customWidth="1"/>
    <col min="15376" max="15377" width="7.58203125" style="163"/>
    <col min="15378" max="15378" width="15.5" style="163" customWidth="1"/>
    <col min="15379" max="15615" width="7.58203125" style="163"/>
    <col min="15616" max="15616" width="1.5" style="163" customWidth="1"/>
    <col min="15617" max="15617" width="26.5" style="163" customWidth="1"/>
    <col min="15618" max="15618" width="16.83203125" style="163" customWidth="1"/>
    <col min="15619" max="15619" width="23.83203125" style="163" customWidth="1"/>
    <col min="15620" max="15620" width="20.5" style="163" customWidth="1"/>
    <col min="15621" max="15621" width="23" style="163" customWidth="1"/>
    <col min="15622" max="15622" width="28.25" style="163" customWidth="1"/>
    <col min="15623" max="15623" width="27.75" style="163" customWidth="1"/>
    <col min="15624" max="15624" width="15.5" style="163" customWidth="1"/>
    <col min="15625" max="15625" width="2" style="163" customWidth="1"/>
    <col min="15626" max="15626" width="21.58203125" style="163" customWidth="1"/>
    <col min="15627" max="15627" width="19" style="163" customWidth="1"/>
    <col min="15628" max="15628" width="17" style="163" customWidth="1"/>
    <col min="15629" max="15629" width="14.58203125" style="163" customWidth="1"/>
    <col min="15630" max="15630" width="16.58203125" style="163" customWidth="1"/>
    <col min="15631" max="15631" width="14.58203125" style="163" bestFit="1" customWidth="1"/>
    <col min="15632" max="15633" width="7.58203125" style="163"/>
    <col min="15634" max="15634" width="15.5" style="163" customWidth="1"/>
    <col min="15635" max="15871" width="7.58203125" style="163"/>
    <col min="15872" max="15872" width="1.5" style="163" customWidth="1"/>
    <col min="15873" max="15873" width="26.5" style="163" customWidth="1"/>
    <col min="15874" max="15874" width="16.83203125" style="163" customWidth="1"/>
    <col min="15875" max="15875" width="23.83203125" style="163" customWidth="1"/>
    <col min="15876" max="15876" width="20.5" style="163" customWidth="1"/>
    <col min="15877" max="15877" width="23" style="163" customWidth="1"/>
    <col min="15878" max="15878" width="28.25" style="163" customWidth="1"/>
    <col min="15879" max="15879" width="27.75" style="163" customWidth="1"/>
    <col min="15880" max="15880" width="15.5" style="163" customWidth="1"/>
    <col min="15881" max="15881" width="2" style="163" customWidth="1"/>
    <col min="15882" max="15882" width="21.58203125" style="163" customWidth="1"/>
    <col min="15883" max="15883" width="19" style="163" customWidth="1"/>
    <col min="15884" max="15884" width="17" style="163" customWidth="1"/>
    <col min="15885" max="15885" width="14.58203125" style="163" customWidth="1"/>
    <col min="15886" max="15886" width="16.58203125" style="163" customWidth="1"/>
    <col min="15887" max="15887" width="14.58203125" style="163" bestFit="1" customWidth="1"/>
    <col min="15888" max="15889" width="7.58203125" style="163"/>
    <col min="15890" max="15890" width="15.5" style="163" customWidth="1"/>
    <col min="15891" max="16127" width="7.58203125" style="163"/>
    <col min="16128" max="16128" width="1.5" style="163" customWidth="1"/>
    <col min="16129" max="16129" width="26.5" style="163" customWidth="1"/>
    <col min="16130" max="16130" width="16.83203125" style="163" customWidth="1"/>
    <col min="16131" max="16131" width="23.83203125" style="163" customWidth="1"/>
    <col min="16132" max="16132" width="20.5" style="163" customWidth="1"/>
    <col min="16133" max="16133" width="23" style="163" customWidth="1"/>
    <col min="16134" max="16134" width="28.25" style="163" customWidth="1"/>
    <col min="16135" max="16135" width="27.75" style="163" customWidth="1"/>
    <col min="16136" max="16136" width="15.5" style="163" customWidth="1"/>
    <col min="16137" max="16137" width="2" style="163" customWidth="1"/>
    <col min="16138" max="16138" width="21.58203125" style="163" customWidth="1"/>
    <col min="16139" max="16139" width="19" style="163" customWidth="1"/>
    <col min="16140" max="16140" width="17" style="163" customWidth="1"/>
    <col min="16141" max="16141" width="14.58203125" style="163" customWidth="1"/>
    <col min="16142" max="16142" width="16.58203125" style="163" customWidth="1"/>
    <col min="16143" max="16143" width="14.58203125" style="163" bestFit="1" customWidth="1"/>
    <col min="16144" max="16145" width="7.58203125" style="163"/>
    <col min="16146" max="16146" width="15.5" style="163" customWidth="1"/>
    <col min="16147" max="16384" width="7.58203125" style="163"/>
  </cols>
  <sheetData>
    <row r="1" spans="1:19" s="162" customFormat="1" ht="23.5" customHeight="1" thickBot="1" x14ac:dyDescent="0.35">
      <c r="A1" s="278"/>
      <c r="B1" s="279"/>
      <c r="C1" s="279"/>
      <c r="D1" s="279"/>
      <c r="E1" s="279"/>
      <c r="F1" s="279"/>
      <c r="G1" s="279"/>
      <c r="H1" s="279"/>
      <c r="I1" s="279"/>
      <c r="J1" s="279"/>
      <c r="K1" s="290"/>
      <c r="L1" s="290"/>
      <c r="M1" s="180"/>
      <c r="N1" s="180"/>
      <c r="O1" s="180"/>
      <c r="P1" s="180"/>
      <c r="Q1" s="180"/>
      <c r="R1" s="180"/>
      <c r="S1" s="180" t="s">
        <v>0</v>
      </c>
    </row>
    <row r="2" spans="1:19" ht="23.5" customHeight="1" thickTop="1" x14ac:dyDescent="0.3">
      <c r="A2" s="278"/>
      <c r="B2" s="278"/>
      <c r="C2" s="291"/>
      <c r="D2" s="291"/>
      <c r="E2" s="292"/>
      <c r="F2" s="291"/>
      <c r="G2" s="293"/>
      <c r="H2" s="278"/>
      <c r="I2" s="292"/>
      <c r="J2" s="278"/>
      <c r="K2" s="290"/>
      <c r="L2" s="290"/>
      <c r="M2" s="180"/>
      <c r="N2" s="180"/>
      <c r="O2" s="180"/>
      <c r="P2" s="180"/>
      <c r="Q2" s="180"/>
      <c r="R2" s="180"/>
      <c r="S2" s="180" t="s">
        <v>1</v>
      </c>
    </row>
    <row r="3" spans="1:19" ht="23.5" customHeight="1" x14ac:dyDescent="0.3">
      <c r="A3" s="278"/>
      <c r="B3" s="141" t="s">
        <v>118</v>
      </c>
      <c r="C3" s="291"/>
      <c r="D3" s="291"/>
      <c r="E3" s="280"/>
      <c r="F3" s="291"/>
      <c r="G3" s="293"/>
      <c r="H3" s="278"/>
      <c r="I3" s="292"/>
      <c r="J3" s="278"/>
      <c r="K3" s="290"/>
      <c r="L3" s="290"/>
      <c r="M3" s="180"/>
      <c r="N3" s="180"/>
      <c r="O3" s="180"/>
      <c r="P3" s="180"/>
      <c r="Q3" s="180"/>
      <c r="R3" s="180"/>
      <c r="S3" s="180" t="s">
        <v>2</v>
      </c>
    </row>
    <row r="4" spans="1:19" ht="23.5" customHeight="1" x14ac:dyDescent="0.3">
      <c r="A4" s="278"/>
      <c r="B4" s="278"/>
      <c r="C4" s="291"/>
      <c r="D4" s="291"/>
      <c r="E4" s="292"/>
      <c r="F4" s="291"/>
      <c r="G4" s="293"/>
      <c r="H4" s="278"/>
      <c r="I4" s="292"/>
      <c r="J4" s="278"/>
      <c r="K4" s="290"/>
      <c r="L4" s="290"/>
      <c r="M4" s="180"/>
      <c r="N4" s="180"/>
      <c r="O4" s="180"/>
      <c r="P4" s="180"/>
      <c r="Q4" s="180"/>
      <c r="R4" s="180"/>
      <c r="S4" s="180" t="s">
        <v>3</v>
      </c>
    </row>
    <row r="5" spans="1:19" ht="23.5" customHeight="1" x14ac:dyDescent="0.3">
      <c r="A5" s="278"/>
      <c r="B5" s="358" t="s">
        <v>119</v>
      </c>
      <c r="C5" s="358"/>
      <c r="D5" s="358"/>
      <c r="E5" s="358"/>
      <c r="F5" s="358"/>
      <c r="G5" s="358"/>
      <c r="H5" s="294"/>
      <c r="I5" s="295"/>
      <c r="J5" s="294"/>
      <c r="K5" s="290"/>
      <c r="L5" s="290"/>
      <c r="M5" s="180"/>
      <c r="N5" s="180"/>
      <c r="O5" s="180"/>
      <c r="P5" s="180"/>
      <c r="Q5" s="180"/>
      <c r="R5" s="180"/>
      <c r="S5" s="180" t="s">
        <v>4</v>
      </c>
    </row>
    <row r="6" spans="1:19" ht="23.5" customHeight="1" x14ac:dyDescent="0.3">
      <c r="A6" s="278"/>
      <c r="B6" s="358"/>
      <c r="C6" s="358"/>
      <c r="D6" s="358"/>
      <c r="E6" s="358"/>
      <c r="F6" s="358"/>
      <c r="G6" s="358"/>
      <c r="H6" s="278"/>
      <c r="I6" s="124" t="s">
        <v>38</v>
      </c>
      <c r="J6" s="288"/>
      <c r="K6" s="290"/>
      <c r="L6" s="290"/>
      <c r="M6" s="180"/>
      <c r="N6" s="180"/>
      <c r="O6" s="180"/>
      <c r="P6" s="180"/>
      <c r="Q6" s="180"/>
      <c r="R6" s="180"/>
      <c r="S6" s="180" t="s">
        <v>5</v>
      </c>
    </row>
    <row r="7" spans="1:19" ht="30.75" customHeight="1" x14ac:dyDescent="0.3">
      <c r="A7" s="278"/>
      <c r="B7" s="358"/>
      <c r="C7" s="358"/>
      <c r="D7" s="358"/>
      <c r="E7" s="358"/>
      <c r="F7" s="358"/>
      <c r="G7" s="358"/>
      <c r="H7" s="278"/>
      <c r="I7" s="164"/>
      <c r="J7" s="165" t="s">
        <v>155</v>
      </c>
      <c r="K7" s="290"/>
      <c r="L7" s="290"/>
      <c r="M7" s="180"/>
      <c r="N7" s="180"/>
      <c r="O7" s="180"/>
      <c r="P7" s="180"/>
      <c r="Q7" s="180"/>
      <c r="R7" s="180"/>
      <c r="S7" s="180" t="s">
        <v>6</v>
      </c>
    </row>
    <row r="8" spans="1:19" ht="30" customHeight="1" x14ac:dyDescent="0.3">
      <c r="A8" s="278"/>
      <c r="B8" s="358"/>
      <c r="C8" s="358"/>
      <c r="D8" s="358"/>
      <c r="E8" s="358"/>
      <c r="F8" s="358"/>
      <c r="G8" s="358"/>
      <c r="H8" s="278"/>
      <c r="I8" s="166"/>
      <c r="J8" s="165" t="s">
        <v>42</v>
      </c>
      <c r="K8" s="290"/>
      <c r="L8" s="290"/>
      <c r="M8" s="180"/>
      <c r="N8" s="180"/>
      <c r="O8" s="180"/>
      <c r="P8" s="180"/>
      <c r="Q8" s="180"/>
      <c r="R8" s="180"/>
      <c r="S8" s="180" t="s">
        <v>7</v>
      </c>
    </row>
    <row r="9" spans="1:19" ht="30" customHeight="1" x14ac:dyDescent="0.3">
      <c r="A9" s="278"/>
      <c r="B9" s="358"/>
      <c r="C9" s="358"/>
      <c r="D9" s="358"/>
      <c r="E9" s="358"/>
      <c r="F9" s="358"/>
      <c r="G9" s="358"/>
      <c r="H9" s="278"/>
      <c r="I9" s="167"/>
      <c r="J9" s="168"/>
      <c r="K9" s="290"/>
      <c r="L9" s="290"/>
      <c r="M9" s="180"/>
      <c r="N9" s="180"/>
      <c r="O9" s="180"/>
      <c r="P9" s="180"/>
      <c r="Q9" s="180"/>
      <c r="R9" s="180"/>
      <c r="S9" s="180" t="s">
        <v>8</v>
      </c>
    </row>
    <row r="10" spans="1:19" ht="30" customHeight="1" x14ac:dyDescent="0.3">
      <c r="A10" s="278"/>
      <c r="B10" s="358"/>
      <c r="C10" s="358"/>
      <c r="D10" s="358"/>
      <c r="E10" s="358"/>
      <c r="F10" s="358"/>
      <c r="G10" s="358"/>
      <c r="H10" s="278"/>
      <c r="I10" s="167"/>
      <c r="J10" s="168"/>
      <c r="K10" s="290"/>
      <c r="L10" s="290"/>
      <c r="M10" s="180"/>
      <c r="N10" s="180"/>
      <c r="O10" s="180"/>
      <c r="P10" s="180"/>
      <c r="Q10" s="180"/>
      <c r="R10" s="180"/>
      <c r="S10" s="180" t="s">
        <v>9</v>
      </c>
    </row>
    <row r="11" spans="1:19" ht="23.5" customHeight="1" thickBot="1" x14ac:dyDescent="0.35">
      <c r="A11" s="292"/>
      <c r="B11" s="296"/>
      <c r="C11" s="296"/>
      <c r="D11" s="296"/>
      <c r="E11" s="296"/>
      <c r="F11" s="296"/>
      <c r="G11" s="297"/>
      <c r="H11" s="298"/>
      <c r="I11" s="298"/>
      <c r="J11" s="297"/>
      <c r="K11" s="290"/>
      <c r="L11" s="290"/>
      <c r="M11" s="180"/>
      <c r="N11" s="180"/>
      <c r="O11" s="180"/>
      <c r="P11" s="180"/>
      <c r="Q11" s="180"/>
      <c r="R11" s="180"/>
      <c r="S11" s="180" t="s">
        <v>10</v>
      </c>
    </row>
    <row r="12" spans="1:19" s="162" customFormat="1" ht="23.5" customHeight="1" thickTop="1" x14ac:dyDescent="0.3">
      <c r="A12" s="180"/>
      <c r="B12" s="292"/>
      <c r="C12" s="291"/>
      <c r="D12" s="291"/>
      <c r="E12" s="291"/>
      <c r="F12" s="291"/>
      <c r="G12" s="291"/>
      <c r="H12" s="291"/>
      <c r="I12" s="291"/>
      <c r="J12" s="180"/>
      <c r="K12" s="290"/>
      <c r="L12" s="290"/>
      <c r="M12" s="180"/>
      <c r="N12" s="180"/>
      <c r="O12" s="180"/>
      <c r="P12" s="180"/>
      <c r="Q12" s="180"/>
      <c r="R12" s="180"/>
      <c r="S12" s="180" t="s">
        <v>11</v>
      </c>
    </row>
    <row r="13" spans="1:19" s="162" customFormat="1" ht="23.5" customHeight="1" x14ac:dyDescent="0.3">
      <c r="A13" s="180"/>
      <c r="B13" s="357" t="s">
        <v>43</v>
      </c>
      <c r="C13" s="357"/>
      <c r="D13" s="241"/>
      <c r="E13" s="278"/>
      <c r="F13" s="278"/>
      <c r="G13" s="278"/>
      <c r="H13" s="278"/>
      <c r="I13" s="278"/>
      <c r="J13" s="180"/>
      <c r="K13" s="290"/>
      <c r="L13" s="290"/>
      <c r="M13" s="180"/>
      <c r="N13" s="180"/>
      <c r="O13" s="180"/>
      <c r="P13" s="180"/>
      <c r="Q13" s="180"/>
      <c r="R13" s="180"/>
      <c r="S13" s="180"/>
    </row>
    <row r="14" spans="1:19" s="162" customFormat="1" ht="23.5" customHeight="1" x14ac:dyDescent="0.3">
      <c r="A14" s="180"/>
      <c r="B14" s="278"/>
      <c r="C14" s="278"/>
      <c r="D14" s="278"/>
      <c r="E14" s="278"/>
      <c r="F14" s="278"/>
      <c r="G14" s="278"/>
      <c r="H14" s="278"/>
      <c r="I14" s="278"/>
      <c r="J14" s="180"/>
      <c r="K14" s="290"/>
      <c r="L14" s="290"/>
      <c r="M14" s="180"/>
      <c r="N14" s="180"/>
      <c r="O14" s="180"/>
      <c r="P14" s="180"/>
      <c r="Q14" s="180"/>
      <c r="R14" s="180"/>
      <c r="S14" s="180"/>
    </row>
    <row r="15" spans="1:19" s="162" customFormat="1" ht="23.5" customHeight="1" x14ac:dyDescent="0.4">
      <c r="A15" s="180"/>
      <c r="B15" s="169" t="s">
        <v>120</v>
      </c>
      <c r="C15" s="278"/>
      <c r="D15" s="278"/>
      <c r="E15" s="278"/>
      <c r="F15" s="278"/>
      <c r="G15" s="278"/>
      <c r="H15" s="180"/>
      <c r="I15" s="278"/>
      <c r="J15" s="180"/>
      <c r="K15" s="290"/>
      <c r="L15" s="290"/>
      <c r="M15" s="180"/>
      <c r="N15" s="180"/>
      <c r="O15" s="180"/>
      <c r="P15" s="180"/>
      <c r="Q15" s="180"/>
      <c r="R15" s="180"/>
      <c r="S15" s="180"/>
    </row>
    <row r="16" spans="1:19" s="162" customFormat="1" ht="11.25" customHeight="1" x14ac:dyDescent="0.4">
      <c r="A16" s="180"/>
      <c r="B16" s="170"/>
      <c r="C16" s="278"/>
      <c r="D16" s="278"/>
      <c r="E16" s="278"/>
      <c r="F16" s="278"/>
      <c r="G16" s="278"/>
      <c r="H16" s="180"/>
      <c r="I16" s="278"/>
      <c r="J16" s="180"/>
      <c r="K16" s="290"/>
      <c r="L16" s="290"/>
      <c r="M16" s="180"/>
      <c r="N16" s="180"/>
      <c r="O16" s="180"/>
      <c r="P16" s="180"/>
      <c r="Q16" s="180"/>
      <c r="R16" s="180"/>
      <c r="S16" s="180"/>
    </row>
    <row r="17" spans="1:35" x14ac:dyDescent="0.3">
      <c r="A17" s="278"/>
      <c r="B17" s="235"/>
      <c r="C17" s="235" t="s">
        <v>121</v>
      </c>
      <c r="D17" s="235" t="s">
        <v>122</v>
      </c>
      <c r="E17" s="235" t="s">
        <v>123</v>
      </c>
      <c r="F17" s="235" t="s">
        <v>124</v>
      </c>
      <c r="G17" s="180"/>
      <c r="H17" s="180"/>
      <c r="I17" s="180"/>
      <c r="J17" s="232" t="s">
        <v>125</v>
      </c>
      <c r="K17" s="290"/>
      <c r="L17" s="29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row>
    <row r="18" spans="1:35" x14ac:dyDescent="0.3">
      <c r="A18" s="278"/>
      <c r="B18" s="236" t="s">
        <v>126</v>
      </c>
      <c r="C18" s="237"/>
      <c r="D18" s="237"/>
      <c r="E18" s="237"/>
      <c r="F18" s="237"/>
      <c r="G18" s="180"/>
      <c r="H18" s="180"/>
      <c r="I18" s="180"/>
      <c r="J18" s="233" t="s">
        <v>127</v>
      </c>
      <c r="K18" s="290"/>
      <c r="L18" s="29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row>
    <row r="19" spans="1:35" x14ac:dyDescent="0.3">
      <c r="A19" s="278"/>
      <c r="B19" s="236" t="s">
        <v>128</v>
      </c>
      <c r="C19" s="238"/>
      <c r="D19" s="238"/>
      <c r="E19" s="238"/>
      <c r="F19" s="238"/>
      <c r="G19" s="180"/>
      <c r="H19" s="180"/>
      <c r="I19" s="180"/>
      <c r="J19" s="223">
        <v>25</v>
      </c>
      <c r="K19" s="290"/>
      <c r="L19" s="29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row>
    <row r="20" spans="1:35" x14ac:dyDescent="0.3">
      <c r="A20" s="278"/>
      <c r="B20" s="236" t="s">
        <v>129</v>
      </c>
      <c r="C20" s="238"/>
      <c r="D20" s="238"/>
      <c r="E20" s="238"/>
      <c r="F20" s="238"/>
      <c r="G20" s="180"/>
      <c r="H20" s="180"/>
      <c r="I20" s="180"/>
      <c r="J20" s="223">
        <v>12</v>
      </c>
      <c r="K20" s="290"/>
      <c r="L20" s="29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row>
    <row r="21" spans="1:35" x14ac:dyDescent="0.3">
      <c r="A21" s="278"/>
      <c r="B21" s="239" t="s">
        <v>130</v>
      </c>
      <c r="C21" s="240" t="str">
        <f>IFERROR(SUM(C19-C20)/C19,"")</f>
        <v/>
      </c>
      <c r="D21" s="240" t="str">
        <f t="shared" ref="D21:F21" si="0">IFERROR(SUM(D19-D20)/D19,"")</f>
        <v/>
      </c>
      <c r="E21" s="240" t="str">
        <f t="shared" si="0"/>
        <v/>
      </c>
      <c r="F21" s="240" t="str">
        <f t="shared" si="0"/>
        <v/>
      </c>
      <c r="G21" s="180"/>
      <c r="H21" s="180"/>
      <c r="I21" s="180"/>
      <c r="J21" s="234">
        <f>SUM(J19-J20)/J20</f>
        <v>1.0833333333333333</v>
      </c>
      <c r="K21" s="290"/>
      <c r="L21" s="29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row>
    <row r="22" spans="1:35" s="162" customFormat="1" ht="18.75" customHeight="1" x14ac:dyDescent="0.3">
      <c r="A22" s="180"/>
      <c r="B22" s="171"/>
      <c r="C22" s="172"/>
      <c r="D22" s="172"/>
      <c r="E22" s="172"/>
      <c r="F22" s="172"/>
      <c r="G22" s="180"/>
      <c r="H22" s="180"/>
      <c r="I22" s="180"/>
      <c r="J22" s="180"/>
      <c r="K22" s="290"/>
      <c r="L22" s="29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row>
    <row r="23" spans="1:35" s="162" customFormat="1" ht="18.75" customHeight="1" x14ac:dyDescent="0.4">
      <c r="A23" s="278"/>
      <c r="B23" s="169" t="s">
        <v>131</v>
      </c>
      <c r="C23" s="278"/>
      <c r="D23" s="278"/>
      <c r="E23" s="278"/>
      <c r="F23" s="278"/>
      <c r="G23" s="278"/>
      <c r="H23" s="278"/>
      <c r="I23" s="180"/>
      <c r="J23" s="180"/>
      <c r="K23" s="299"/>
      <c r="L23" s="299"/>
      <c r="M23" s="278"/>
      <c r="N23" s="278"/>
      <c r="O23" s="278"/>
      <c r="P23" s="278"/>
      <c r="Q23" s="278"/>
      <c r="R23" s="278"/>
      <c r="S23" s="278"/>
      <c r="T23" s="180"/>
      <c r="U23" s="180"/>
      <c r="V23" s="180"/>
      <c r="W23" s="180"/>
      <c r="X23" s="180"/>
      <c r="Y23" s="180"/>
      <c r="Z23" s="180"/>
      <c r="AA23" s="180"/>
      <c r="AB23" s="180"/>
      <c r="AC23" s="180"/>
      <c r="AD23" s="180"/>
      <c r="AE23" s="180"/>
      <c r="AF23" s="180"/>
      <c r="AG23" s="180"/>
      <c r="AH23" s="180"/>
      <c r="AI23" s="180"/>
    </row>
    <row r="24" spans="1:35" s="162" customFormat="1" ht="18.75" customHeight="1" x14ac:dyDescent="0.35">
      <c r="A24" s="278"/>
      <c r="B24" s="173" t="s">
        <v>132</v>
      </c>
      <c r="C24" s="278"/>
      <c r="D24" s="278"/>
      <c r="E24" s="278"/>
      <c r="F24" s="278"/>
      <c r="G24" s="278"/>
      <c r="H24" s="278"/>
      <c r="I24" s="180"/>
      <c r="J24" s="180"/>
      <c r="K24" s="299"/>
      <c r="L24" s="299"/>
      <c r="M24" s="278"/>
      <c r="N24" s="278"/>
      <c r="O24" s="278"/>
      <c r="P24" s="278"/>
      <c r="Q24" s="278"/>
      <c r="R24" s="278"/>
      <c r="S24" s="278"/>
      <c r="T24" s="180"/>
      <c r="U24" s="180"/>
      <c r="V24" s="180"/>
      <c r="W24" s="180"/>
      <c r="X24" s="180"/>
      <c r="Y24" s="180"/>
      <c r="Z24" s="180"/>
      <c r="AA24" s="180"/>
      <c r="AB24" s="180"/>
      <c r="AC24" s="180"/>
      <c r="AD24" s="180"/>
      <c r="AE24" s="180"/>
      <c r="AF24" s="180"/>
      <c r="AG24" s="180"/>
      <c r="AH24" s="180"/>
      <c r="AI24" s="180"/>
    </row>
    <row r="25" spans="1:35" s="162" customFormat="1" ht="11.25" customHeight="1" x14ac:dyDescent="0.4">
      <c r="A25" s="278"/>
      <c r="B25" s="170"/>
      <c r="C25" s="278"/>
      <c r="D25" s="278"/>
      <c r="E25" s="278"/>
      <c r="F25" s="278"/>
      <c r="G25" s="278"/>
      <c r="H25" s="278"/>
      <c r="I25" s="180"/>
      <c r="J25" s="180"/>
      <c r="K25" s="299"/>
      <c r="L25" s="299"/>
      <c r="M25" s="278"/>
      <c r="N25" s="278"/>
      <c r="O25" s="278"/>
      <c r="P25" s="278"/>
      <c r="Q25" s="278"/>
      <c r="R25" s="278"/>
      <c r="S25" s="278"/>
      <c r="T25" s="180"/>
      <c r="U25" s="180"/>
      <c r="V25" s="180"/>
      <c r="W25" s="180"/>
      <c r="X25" s="180"/>
      <c r="Y25" s="180"/>
      <c r="Z25" s="180"/>
      <c r="AA25" s="180"/>
      <c r="AB25" s="180"/>
      <c r="AC25" s="180"/>
      <c r="AD25" s="180"/>
      <c r="AE25" s="180"/>
      <c r="AF25" s="180"/>
      <c r="AG25" s="180"/>
      <c r="AH25" s="180"/>
      <c r="AI25" s="180"/>
    </row>
    <row r="26" spans="1:35" s="176" customFormat="1" ht="28" x14ac:dyDescent="0.3">
      <c r="A26" s="174"/>
      <c r="B26" s="216" t="s">
        <v>133</v>
      </c>
      <c r="C26" s="216" t="s">
        <v>121</v>
      </c>
      <c r="D26" s="216" t="s">
        <v>122</v>
      </c>
      <c r="E26" s="216" t="s">
        <v>123</v>
      </c>
      <c r="F26" s="216" t="s">
        <v>124</v>
      </c>
      <c r="G26" s="314" t="s">
        <v>134</v>
      </c>
      <c r="H26" s="314" t="s">
        <v>135</v>
      </c>
      <c r="I26" s="175"/>
      <c r="J26" s="221" t="s">
        <v>125</v>
      </c>
      <c r="K26" s="300"/>
      <c r="L26" s="300"/>
      <c r="M26" s="300"/>
      <c r="N26" s="300"/>
      <c r="O26" s="175"/>
      <c r="P26" s="175"/>
      <c r="Q26" s="175"/>
      <c r="R26" s="175"/>
      <c r="S26" s="175"/>
      <c r="T26" s="175"/>
      <c r="U26" s="175"/>
      <c r="V26" s="175"/>
      <c r="W26" s="175"/>
      <c r="X26" s="175"/>
      <c r="Y26" s="175"/>
      <c r="Z26" s="175"/>
      <c r="AA26" s="175"/>
      <c r="AB26" s="175"/>
      <c r="AC26" s="175"/>
      <c r="AD26" s="175"/>
      <c r="AE26" s="175"/>
      <c r="AF26" s="175"/>
      <c r="AG26" s="175"/>
      <c r="AH26" s="175"/>
      <c r="AI26" s="175"/>
    </row>
    <row r="27" spans="1:35" ht="14.5" x14ac:dyDescent="0.3">
      <c r="A27" s="278"/>
      <c r="B27" s="227">
        <v>1</v>
      </c>
      <c r="C27" s="228"/>
      <c r="D27" s="228"/>
      <c r="E27" s="228"/>
      <c r="F27" s="228"/>
      <c r="G27" s="229">
        <f t="shared" ref="G27:G38" si="1">SUM(C27:F27)</f>
        <v>0</v>
      </c>
      <c r="H27" s="230">
        <f>SUM(G27/30)</f>
        <v>0</v>
      </c>
      <c r="I27" s="180"/>
      <c r="J27" s="231">
        <v>30</v>
      </c>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row>
    <row r="28" spans="1:35" ht="14.5" x14ac:dyDescent="0.3">
      <c r="A28" s="278"/>
      <c r="B28" s="227">
        <v>2</v>
      </c>
      <c r="C28" s="228"/>
      <c r="D28" s="228"/>
      <c r="E28" s="228"/>
      <c r="F28" s="228"/>
      <c r="G28" s="229">
        <f t="shared" si="1"/>
        <v>0</v>
      </c>
      <c r="H28" s="230">
        <f>SUM(G28/30)</f>
        <v>0</v>
      </c>
      <c r="I28" s="180"/>
      <c r="J28" s="231">
        <v>28</v>
      </c>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row>
    <row r="29" spans="1:35" ht="14.5" x14ac:dyDescent="0.3">
      <c r="A29" s="278"/>
      <c r="B29" s="227">
        <v>3</v>
      </c>
      <c r="C29" s="228"/>
      <c r="D29" s="228"/>
      <c r="E29" s="228"/>
      <c r="F29" s="228"/>
      <c r="G29" s="229">
        <f t="shared" si="1"/>
        <v>0</v>
      </c>
      <c r="H29" s="230">
        <f>SUM(G29/30)</f>
        <v>0</v>
      </c>
      <c r="I29" s="180"/>
      <c r="J29" s="231">
        <v>30</v>
      </c>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row>
    <row r="30" spans="1:35" ht="14.5" x14ac:dyDescent="0.3">
      <c r="A30" s="278"/>
      <c r="B30" s="227">
        <v>4</v>
      </c>
      <c r="C30" s="228"/>
      <c r="D30" s="228"/>
      <c r="E30" s="228"/>
      <c r="F30" s="228"/>
      <c r="G30" s="229">
        <f t="shared" si="1"/>
        <v>0</v>
      </c>
      <c r="H30" s="230">
        <f>SUM(G30/30)</f>
        <v>0</v>
      </c>
      <c r="I30" s="180"/>
      <c r="J30" s="231">
        <v>45</v>
      </c>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row>
    <row r="31" spans="1:35" ht="14.5" x14ac:dyDescent="0.3">
      <c r="A31" s="278"/>
      <c r="B31" s="227">
        <v>5</v>
      </c>
      <c r="C31" s="228"/>
      <c r="D31" s="228"/>
      <c r="E31" s="228"/>
      <c r="F31" s="228"/>
      <c r="G31" s="229">
        <f t="shared" si="1"/>
        <v>0</v>
      </c>
      <c r="H31" s="230">
        <f t="shared" ref="H31:H38" si="2">SUM(G31/30)</f>
        <v>0</v>
      </c>
      <c r="I31" s="278"/>
      <c r="J31" s="231">
        <v>44</v>
      </c>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row>
    <row r="32" spans="1:35" ht="14.5" x14ac:dyDescent="0.3">
      <c r="A32" s="278"/>
      <c r="B32" s="227">
        <v>6</v>
      </c>
      <c r="C32" s="228"/>
      <c r="D32" s="228"/>
      <c r="E32" s="228"/>
      <c r="F32" s="228"/>
      <c r="G32" s="229">
        <f t="shared" si="1"/>
        <v>0</v>
      </c>
      <c r="H32" s="230">
        <f t="shared" si="2"/>
        <v>0</v>
      </c>
      <c r="I32" s="180"/>
      <c r="J32" s="231">
        <v>46</v>
      </c>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row>
    <row r="33" spans="1:35" ht="14.5" x14ac:dyDescent="0.3">
      <c r="A33" s="278"/>
      <c r="B33" s="227">
        <v>7</v>
      </c>
      <c r="C33" s="228"/>
      <c r="D33" s="228"/>
      <c r="E33" s="228"/>
      <c r="F33" s="228"/>
      <c r="G33" s="229">
        <f t="shared" si="1"/>
        <v>0</v>
      </c>
      <c r="H33" s="230">
        <f t="shared" si="2"/>
        <v>0</v>
      </c>
      <c r="I33" s="180"/>
      <c r="J33" s="231">
        <v>50</v>
      </c>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row>
    <row r="34" spans="1:35" ht="14.5" x14ac:dyDescent="0.3">
      <c r="A34" s="278"/>
      <c r="B34" s="227">
        <v>8</v>
      </c>
      <c r="C34" s="228"/>
      <c r="D34" s="228"/>
      <c r="E34" s="228"/>
      <c r="F34" s="228"/>
      <c r="G34" s="229">
        <f t="shared" si="1"/>
        <v>0</v>
      </c>
      <c r="H34" s="230">
        <f t="shared" si="2"/>
        <v>0</v>
      </c>
      <c r="I34" s="180"/>
      <c r="J34" s="231">
        <v>48</v>
      </c>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row>
    <row r="35" spans="1:35" ht="14.5" x14ac:dyDescent="0.3">
      <c r="A35" s="278"/>
      <c r="B35" s="227">
        <v>9</v>
      </c>
      <c r="C35" s="228"/>
      <c r="D35" s="228"/>
      <c r="E35" s="228"/>
      <c r="F35" s="228"/>
      <c r="G35" s="229">
        <f t="shared" si="1"/>
        <v>0</v>
      </c>
      <c r="H35" s="230">
        <f t="shared" si="2"/>
        <v>0</v>
      </c>
      <c r="I35" s="180"/>
      <c r="J35" s="231">
        <v>51</v>
      </c>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row>
    <row r="36" spans="1:35" ht="14.5" x14ac:dyDescent="0.3">
      <c r="A36" s="278"/>
      <c r="B36" s="227">
        <v>10</v>
      </c>
      <c r="C36" s="228"/>
      <c r="D36" s="228"/>
      <c r="E36" s="228"/>
      <c r="F36" s="228"/>
      <c r="G36" s="229">
        <f t="shared" si="1"/>
        <v>0</v>
      </c>
      <c r="H36" s="230">
        <f t="shared" si="2"/>
        <v>0</v>
      </c>
      <c r="I36" s="180"/>
      <c r="J36" s="231">
        <v>55</v>
      </c>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row>
    <row r="37" spans="1:35" ht="14.5" x14ac:dyDescent="0.3">
      <c r="A37" s="278"/>
      <c r="B37" s="227">
        <v>11</v>
      </c>
      <c r="C37" s="228"/>
      <c r="D37" s="228"/>
      <c r="E37" s="228"/>
      <c r="F37" s="228"/>
      <c r="G37" s="229">
        <f t="shared" si="1"/>
        <v>0</v>
      </c>
      <c r="H37" s="230">
        <f t="shared" si="2"/>
        <v>0</v>
      </c>
      <c r="I37" s="180"/>
      <c r="J37" s="231">
        <v>55</v>
      </c>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row>
    <row r="38" spans="1:35" ht="14.5" x14ac:dyDescent="0.3">
      <c r="A38" s="278"/>
      <c r="B38" s="227">
        <v>12</v>
      </c>
      <c r="C38" s="228"/>
      <c r="D38" s="228"/>
      <c r="E38" s="228"/>
      <c r="F38" s="228"/>
      <c r="G38" s="229">
        <f t="shared" si="1"/>
        <v>0</v>
      </c>
      <c r="H38" s="230">
        <f t="shared" si="2"/>
        <v>0</v>
      </c>
      <c r="I38" s="180"/>
      <c r="J38" s="231">
        <v>60</v>
      </c>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row>
    <row r="39" spans="1:35" s="162" customFormat="1" ht="29.25" customHeight="1" x14ac:dyDescent="0.3">
      <c r="A39" s="278"/>
      <c r="B39" s="278"/>
      <c r="C39" s="301"/>
      <c r="D39" s="302"/>
      <c r="E39" s="302"/>
      <c r="F39" s="302"/>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row>
    <row r="40" spans="1:35" s="162" customFormat="1" ht="20" x14ac:dyDescent="0.4">
      <c r="A40" s="278"/>
      <c r="B40" s="169" t="s">
        <v>136</v>
      </c>
      <c r="C40" s="278"/>
      <c r="D40" s="278"/>
      <c r="E40" s="278"/>
      <c r="F40" s="278"/>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row>
    <row r="41" spans="1:35" s="162" customFormat="1" ht="15.5" x14ac:dyDescent="0.35">
      <c r="A41" s="278"/>
      <c r="B41" s="173" t="s">
        <v>137</v>
      </c>
      <c r="C41" s="278"/>
      <c r="D41" s="278"/>
      <c r="E41" s="278"/>
      <c r="F41" s="278"/>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row>
    <row r="42" spans="1:35" s="162" customFormat="1" ht="9.25" customHeight="1" x14ac:dyDescent="0.35">
      <c r="A42" s="278"/>
      <c r="B42" s="177"/>
      <c r="C42" s="278"/>
      <c r="D42" s="278"/>
      <c r="E42" s="278"/>
      <c r="F42" s="278"/>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row>
    <row r="43" spans="1:35" ht="28" x14ac:dyDescent="0.3">
      <c r="A43" s="278"/>
      <c r="B43" s="216" t="s">
        <v>133</v>
      </c>
      <c r="C43" s="216" t="s">
        <v>121</v>
      </c>
      <c r="D43" s="216" t="s">
        <v>122</v>
      </c>
      <c r="E43" s="216" t="s">
        <v>123</v>
      </c>
      <c r="F43" s="216" t="s">
        <v>124</v>
      </c>
      <c r="G43" s="314" t="s">
        <v>138</v>
      </c>
      <c r="H43" s="314" t="s">
        <v>139</v>
      </c>
      <c r="I43" s="180"/>
      <c r="J43" s="221" t="s">
        <v>125</v>
      </c>
      <c r="K43" s="180"/>
      <c r="L43" s="180"/>
      <c r="M43" s="180"/>
      <c r="N43" s="180"/>
      <c r="O43" s="180"/>
      <c r="P43" s="278"/>
      <c r="Q43" s="278"/>
      <c r="R43" s="278"/>
      <c r="S43" s="278"/>
      <c r="T43" s="180"/>
      <c r="U43" s="180"/>
      <c r="V43" s="180"/>
      <c r="W43" s="180"/>
      <c r="X43" s="180"/>
      <c r="Y43" s="180"/>
      <c r="Z43" s="180"/>
      <c r="AA43" s="180"/>
      <c r="AB43" s="180"/>
      <c r="AC43" s="180"/>
      <c r="AD43" s="180"/>
      <c r="AE43" s="180"/>
      <c r="AF43" s="180"/>
      <c r="AG43" s="180"/>
      <c r="AH43" s="180"/>
      <c r="AI43" s="180"/>
    </row>
    <row r="44" spans="1:35" ht="14.5" x14ac:dyDescent="0.3">
      <c r="A44" s="278"/>
      <c r="B44" s="217">
        <v>1</v>
      </c>
      <c r="C44" s="224">
        <f t="shared" ref="C44:C55" si="3">SUM($C$19*C27)</f>
        <v>0</v>
      </c>
      <c r="D44" s="224">
        <f t="shared" ref="D44:D55" si="4">SUM($D$19*D27)</f>
        <v>0</v>
      </c>
      <c r="E44" s="224">
        <f t="shared" ref="E44:E55" si="5">SUM($E$19*E27)</f>
        <v>0</v>
      </c>
      <c r="F44" s="224">
        <f t="shared" ref="F44:F55" si="6">SUM($F$19*F27)</f>
        <v>0</v>
      </c>
      <c r="G44" s="225">
        <f t="shared" ref="G44:G55" si="7">SUM(C44:F44)</f>
        <v>0</v>
      </c>
      <c r="H44" s="226">
        <f t="shared" ref="H44:H55" si="8">SUM(G44/30)</f>
        <v>0</v>
      </c>
      <c r="I44" s="278"/>
      <c r="J44" s="223">
        <f>SUM($J$19*J27)</f>
        <v>750</v>
      </c>
      <c r="K44" s="180"/>
      <c r="L44" s="180"/>
      <c r="M44" s="180"/>
      <c r="N44" s="180"/>
      <c r="O44" s="180"/>
      <c r="P44" s="278"/>
      <c r="Q44" s="278"/>
      <c r="R44" s="278"/>
      <c r="S44" s="278"/>
      <c r="T44" s="180"/>
      <c r="U44" s="180"/>
      <c r="V44" s="180"/>
      <c r="W44" s="180"/>
      <c r="X44" s="180"/>
      <c r="Y44" s="180"/>
      <c r="Z44" s="180"/>
      <c r="AA44" s="180"/>
      <c r="AB44" s="180"/>
      <c r="AC44" s="180"/>
      <c r="AD44" s="180"/>
      <c r="AE44" s="180"/>
      <c r="AF44" s="180"/>
      <c r="AG44" s="180"/>
      <c r="AH44" s="180"/>
      <c r="AI44" s="180"/>
    </row>
    <row r="45" spans="1:35" ht="14.5" x14ac:dyDescent="0.3">
      <c r="A45" s="278"/>
      <c r="B45" s="217">
        <v>2</v>
      </c>
      <c r="C45" s="224">
        <f t="shared" si="3"/>
        <v>0</v>
      </c>
      <c r="D45" s="224">
        <f t="shared" si="4"/>
        <v>0</v>
      </c>
      <c r="E45" s="224">
        <f t="shared" si="5"/>
        <v>0</v>
      </c>
      <c r="F45" s="224">
        <f t="shared" si="6"/>
        <v>0</v>
      </c>
      <c r="G45" s="225">
        <f t="shared" si="7"/>
        <v>0</v>
      </c>
      <c r="H45" s="226">
        <f t="shared" si="8"/>
        <v>0</v>
      </c>
      <c r="I45" s="278"/>
      <c r="J45" s="223">
        <f>SUM($J$19*J28)</f>
        <v>700</v>
      </c>
      <c r="K45" s="180"/>
      <c r="L45" s="180"/>
      <c r="M45" s="180"/>
      <c r="N45" s="180"/>
      <c r="O45" s="180"/>
      <c r="P45" s="278"/>
      <c r="Q45" s="278"/>
      <c r="R45" s="278"/>
      <c r="S45" s="278"/>
      <c r="T45" s="180"/>
      <c r="U45" s="180"/>
      <c r="V45" s="180"/>
      <c r="W45" s="180"/>
      <c r="X45" s="180"/>
      <c r="Y45" s="180"/>
      <c r="Z45" s="180"/>
      <c r="AA45" s="180"/>
      <c r="AB45" s="180"/>
      <c r="AC45" s="180"/>
      <c r="AD45" s="180"/>
      <c r="AE45" s="180"/>
      <c r="AF45" s="180"/>
      <c r="AG45" s="180"/>
      <c r="AH45" s="180"/>
      <c r="AI45" s="180"/>
    </row>
    <row r="46" spans="1:35" ht="14.5" x14ac:dyDescent="0.3">
      <c r="A46" s="278"/>
      <c r="B46" s="217">
        <v>3</v>
      </c>
      <c r="C46" s="224">
        <f t="shared" si="3"/>
        <v>0</v>
      </c>
      <c r="D46" s="224">
        <f t="shared" si="4"/>
        <v>0</v>
      </c>
      <c r="E46" s="224">
        <f t="shared" si="5"/>
        <v>0</v>
      </c>
      <c r="F46" s="224">
        <f t="shared" si="6"/>
        <v>0</v>
      </c>
      <c r="G46" s="225">
        <f t="shared" si="7"/>
        <v>0</v>
      </c>
      <c r="H46" s="226">
        <f t="shared" si="8"/>
        <v>0</v>
      </c>
      <c r="I46" s="180"/>
      <c r="J46" s="223">
        <f>SUM($J$19*J29)</f>
        <v>750</v>
      </c>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row>
    <row r="47" spans="1:35" ht="14.5" x14ac:dyDescent="0.3">
      <c r="A47" s="278"/>
      <c r="B47" s="217">
        <v>4</v>
      </c>
      <c r="C47" s="224">
        <f t="shared" si="3"/>
        <v>0</v>
      </c>
      <c r="D47" s="224">
        <f t="shared" si="4"/>
        <v>0</v>
      </c>
      <c r="E47" s="224">
        <f t="shared" si="5"/>
        <v>0</v>
      </c>
      <c r="F47" s="224">
        <f t="shared" si="6"/>
        <v>0</v>
      </c>
      <c r="G47" s="225">
        <f t="shared" si="7"/>
        <v>0</v>
      </c>
      <c r="H47" s="226">
        <f t="shared" si="8"/>
        <v>0</v>
      </c>
      <c r="I47" s="180"/>
      <c r="J47" s="223">
        <f t="shared" ref="J47:J55" si="9">SUM($J$19*J30)</f>
        <v>1125</v>
      </c>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row>
    <row r="48" spans="1:35" ht="14.5" x14ac:dyDescent="0.3">
      <c r="A48" s="278"/>
      <c r="B48" s="217">
        <v>5</v>
      </c>
      <c r="C48" s="224">
        <f t="shared" si="3"/>
        <v>0</v>
      </c>
      <c r="D48" s="224">
        <f t="shared" si="4"/>
        <v>0</v>
      </c>
      <c r="E48" s="224">
        <f t="shared" si="5"/>
        <v>0</v>
      </c>
      <c r="F48" s="224">
        <f t="shared" si="6"/>
        <v>0</v>
      </c>
      <c r="G48" s="225">
        <f t="shared" si="7"/>
        <v>0</v>
      </c>
      <c r="H48" s="226">
        <f t="shared" si="8"/>
        <v>0</v>
      </c>
      <c r="I48" s="180"/>
      <c r="J48" s="223">
        <f t="shared" si="9"/>
        <v>1100</v>
      </c>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row>
    <row r="49" spans="1:19" ht="14.5" x14ac:dyDescent="0.3">
      <c r="A49" s="278"/>
      <c r="B49" s="217">
        <v>6</v>
      </c>
      <c r="C49" s="224">
        <f t="shared" si="3"/>
        <v>0</v>
      </c>
      <c r="D49" s="224">
        <f t="shared" si="4"/>
        <v>0</v>
      </c>
      <c r="E49" s="224">
        <f t="shared" si="5"/>
        <v>0</v>
      </c>
      <c r="F49" s="224">
        <f t="shared" si="6"/>
        <v>0</v>
      </c>
      <c r="G49" s="225">
        <f t="shared" si="7"/>
        <v>0</v>
      </c>
      <c r="H49" s="226">
        <f t="shared" si="8"/>
        <v>0</v>
      </c>
      <c r="I49" s="180"/>
      <c r="J49" s="223">
        <f t="shared" si="9"/>
        <v>1150</v>
      </c>
      <c r="K49" s="180"/>
      <c r="L49" s="180"/>
      <c r="M49" s="180"/>
      <c r="N49" s="180"/>
      <c r="O49" s="180"/>
      <c r="P49" s="180"/>
      <c r="Q49" s="180"/>
      <c r="R49" s="180"/>
      <c r="S49" s="180"/>
    </row>
    <row r="50" spans="1:19" ht="14.5" x14ac:dyDescent="0.3">
      <c r="A50" s="278"/>
      <c r="B50" s="217">
        <v>7</v>
      </c>
      <c r="C50" s="224">
        <f t="shared" si="3"/>
        <v>0</v>
      </c>
      <c r="D50" s="224">
        <f t="shared" si="4"/>
        <v>0</v>
      </c>
      <c r="E50" s="224">
        <f t="shared" si="5"/>
        <v>0</v>
      </c>
      <c r="F50" s="224">
        <f t="shared" si="6"/>
        <v>0</v>
      </c>
      <c r="G50" s="225">
        <f t="shared" si="7"/>
        <v>0</v>
      </c>
      <c r="H50" s="226">
        <f t="shared" si="8"/>
        <v>0</v>
      </c>
      <c r="I50" s="180"/>
      <c r="J50" s="223">
        <f t="shared" si="9"/>
        <v>1250</v>
      </c>
      <c r="K50" s="180"/>
      <c r="L50" s="180"/>
      <c r="M50" s="180"/>
      <c r="N50" s="180"/>
      <c r="O50" s="180"/>
      <c r="P50" s="180"/>
      <c r="Q50" s="180"/>
      <c r="R50" s="180"/>
      <c r="S50" s="180"/>
    </row>
    <row r="51" spans="1:19" ht="14.5" x14ac:dyDescent="0.3">
      <c r="A51" s="278"/>
      <c r="B51" s="217">
        <v>8</v>
      </c>
      <c r="C51" s="224">
        <f t="shared" si="3"/>
        <v>0</v>
      </c>
      <c r="D51" s="224">
        <f t="shared" si="4"/>
        <v>0</v>
      </c>
      <c r="E51" s="224">
        <f t="shared" si="5"/>
        <v>0</v>
      </c>
      <c r="F51" s="224">
        <f t="shared" si="6"/>
        <v>0</v>
      </c>
      <c r="G51" s="225">
        <f t="shared" si="7"/>
        <v>0</v>
      </c>
      <c r="H51" s="226">
        <f t="shared" si="8"/>
        <v>0</v>
      </c>
      <c r="I51" s="180"/>
      <c r="J51" s="223">
        <f t="shared" si="9"/>
        <v>1200</v>
      </c>
      <c r="K51" s="180"/>
      <c r="L51" s="180"/>
      <c r="M51" s="180"/>
      <c r="N51" s="180"/>
      <c r="O51" s="180"/>
      <c r="P51" s="180"/>
      <c r="Q51" s="180"/>
      <c r="R51" s="180"/>
      <c r="S51" s="180"/>
    </row>
    <row r="52" spans="1:19" ht="14.5" x14ac:dyDescent="0.3">
      <c r="A52" s="278"/>
      <c r="B52" s="217">
        <v>9</v>
      </c>
      <c r="C52" s="224">
        <f t="shared" si="3"/>
        <v>0</v>
      </c>
      <c r="D52" s="224">
        <f t="shared" si="4"/>
        <v>0</v>
      </c>
      <c r="E52" s="224">
        <f t="shared" si="5"/>
        <v>0</v>
      </c>
      <c r="F52" s="224">
        <f t="shared" si="6"/>
        <v>0</v>
      </c>
      <c r="G52" s="225">
        <f t="shared" si="7"/>
        <v>0</v>
      </c>
      <c r="H52" s="226">
        <f t="shared" si="8"/>
        <v>0</v>
      </c>
      <c r="I52" s="180"/>
      <c r="J52" s="223">
        <f t="shared" si="9"/>
        <v>1275</v>
      </c>
      <c r="K52" s="180"/>
      <c r="L52" s="180"/>
      <c r="M52" s="180"/>
      <c r="N52" s="180"/>
      <c r="O52" s="180"/>
      <c r="P52" s="180"/>
      <c r="Q52" s="180"/>
      <c r="R52" s="180"/>
      <c r="S52" s="180"/>
    </row>
    <row r="53" spans="1:19" ht="14.5" x14ac:dyDescent="0.3">
      <c r="A53" s="278"/>
      <c r="B53" s="217">
        <v>10</v>
      </c>
      <c r="C53" s="224">
        <f t="shared" si="3"/>
        <v>0</v>
      </c>
      <c r="D53" s="224">
        <f t="shared" si="4"/>
        <v>0</v>
      </c>
      <c r="E53" s="224">
        <f t="shared" si="5"/>
        <v>0</v>
      </c>
      <c r="F53" s="224">
        <f t="shared" si="6"/>
        <v>0</v>
      </c>
      <c r="G53" s="225">
        <f t="shared" si="7"/>
        <v>0</v>
      </c>
      <c r="H53" s="226">
        <f t="shared" si="8"/>
        <v>0</v>
      </c>
      <c r="I53" s="180"/>
      <c r="J53" s="223">
        <f t="shared" si="9"/>
        <v>1375</v>
      </c>
      <c r="K53" s="180"/>
      <c r="L53" s="180"/>
      <c r="M53" s="180"/>
      <c r="N53" s="180"/>
      <c r="O53" s="180"/>
      <c r="P53" s="180"/>
      <c r="Q53" s="180"/>
      <c r="R53" s="180"/>
      <c r="S53" s="180"/>
    </row>
    <row r="54" spans="1:19" ht="14.5" x14ac:dyDescent="0.3">
      <c r="A54" s="278"/>
      <c r="B54" s="217">
        <v>11</v>
      </c>
      <c r="C54" s="224">
        <f t="shared" si="3"/>
        <v>0</v>
      </c>
      <c r="D54" s="224">
        <f t="shared" si="4"/>
        <v>0</v>
      </c>
      <c r="E54" s="224">
        <f t="shared" si="5"/>
        <v>0</v>
      </c>
      <c r="F54" s="224">
        <f t="shared" si="6"/>
        <v>0</v>
      </c>
      <c r="G54" s="225">
        <f t="shared" si="7"/>
        <v>0</v>
      </c>
      <c r="H54" s="226">
        <f t="shared" si="8"/>
        <v>0</v>
      </c>
      <c r="I54" s="180"/>
      <c r="J54" s="223">
        <f t="shared" si="9"/>
        <v>1375</v>
      </c>
      <c r="K54" s="180"/>
      <c r="L54" s="180"/>
      <c r="M54" s="180"/>
      <c r="N54" s="180"/>
      <c r="O54" s="180"/>
      <c r="P54" s="180"/>
      <c r="Q54" s="180"/>
      <c r="R54" s="180"/>
      <c r="S54" s="180"/>
    </row>
    <row r="55" spans="1:19" ht="14.5" x14ac:dyDescent="0.3">
      <c r="A55" s="278"/>
      <c r="B55" s="217">
        <v>12</v>
      </c>
      <c r="C55" s="224">
        <f t="shared" si="3"/>
        <v>0</v>
      </c>
      <c r="D55" s="224">
        <f t="shared" si="4"/>
        <v>0</v>
      </c>
      <c r="E55" s="224">
        <f t="shared" si="5"/>
        <v>0</v>
      </c>
      <c r="F55" s="224">
        <f t="shared" si="6"/>
        <v>0</v>
      </c>
      <c r="G55" s="225">
        <f t="shared" si="7"/>
        <v>0</v>
      </c>
      <c r="H55" s="226">
        <f t="shared" si="8"/>
        <v>0</v>
      </c>
      <c r="I55" s="180"/>
      <c r="J55" s="223">
        <f t="shared" si="9"/>
        <v>1500</v>
      </c>
      <c r="K55" s="180"/>
      <c r="L55" s="180"/>
      <c r="M55" s="180"/>
      <c r="N55" s="180"/>
      <c r="O55" s="180"/>
      <c r="P55" s="180"/>
      <c r="Q55" s="180"/>
      <c r="R55" s="180"/>
      <c r="S55" s="180"/>
    </row>
    <row r="56" spans="1:19" s="162" customFormat="1" x14ac:dyDescent="0.3">
      <c r="A56" s="180"/>
      <c r="B56" s="278"/>
      <c r="C56" s="180"/>
      <c r="D56" s="180"/>
      <c r="E56" s="180"/>
      <c r="F56" s="180"/>
      <c r="G56" s="180"/>
      <c r="H56" s="180"/>
      <c r="I56" s="180"/>
      <c r="J56" s="180"/>
      <c r="K56" s="290"/>
      <c r="L56" s="290"/>
      <c r="M56" s="180"/>
      <c r="N56" s="180"/>
      <c r="O56" s="180"/>
      <c r="P56" s="180"/>
      <c r="Q56" s="180"/>
      <c r="R56" s="180"/>
      <c r="S56" s="180"/>
    </row>
    <row r="57" spans="1:19" s="162" customFormat="1" ht="20" x14ac:dyDescent="0.4">
      <c r="A57" s="180"/>
      <c r="B57" s="169" t="s">
        <v>55</v>
      </c>
      <c r="C57" s="180"/>
      <c r="D57" s="180"/>
      <c r="E57" s="180"/>
      <c r="F57" s="180"/>
      <c r="G57" s="180"/>
      <c r="H57" s="180"/>
      <c r="I57" s="180"/>
      <c r="J57" s="180"/>
      <c r="K57" s="290"/>
      <c r="L57" s="290"/>
      <c r="M57" s="180"/>
      <c r="N57" s="180"/>
      <c r="O57" s="180"/>
      <c r="P57" s="180"/>
      <c r="Q57" s="180"/>
      <c r="R57" s="180"/>
      <c r="S57" s="180"/>
    </row>
    <row r="58" spans="1:19" s="162" customFormat="1" ht="15.5" x14ac:dyDescent="0.35">
      <c r="A58" s="180"/>
      <c r="B58" s="173" t="s">
        <v>140</v>
      </c>
      <c r="C58" s="180"/>
      <c r="D58" s="180"/>
      <c r="E58" s="180"/>
      <c r="F58" s="180"/>
      <c r="G58" s="180"/>
      <c r="H58" s="180"/>
      <c r="I58" s="180"/>
      <c r="J58" s="180"/>
      <c r="K58" s="290"/>
      <c r="L58" s="290"/>
      <c r="M58" s="180"/>
      <c r="N58" s="180"/>
      <c r="O58" s="180"/>
      <c r="P58" s="180"/>
      <c r="Q58" s="180"/>
      <c r="R58" s="180"/>
      <c r="S58" s="180"/>
    </row>
    <row r="59" spans="1:19" s="162" customFormat="1" ht="9.25" customHeight="1" x14ac:dyDescent="0.4">
      <c r="A59" s="180"/>
      <c r="B59" s="170"/>
      <c r="C59" s="278"/>
      <c r="D59" s="278"/>
      <c r="E59" s="278"/>
      <c r="F59" s="278"/>
      <c r="G59" s="278"/>
      <c r="H59" s="278"/>
      <c r="I59" s="180"/>
      <c r="J59" s="180"/>
      <c r="K59" s="290"/>
      <c r="L59" s="290"/>
      <c r="M59" s="180"/>
      <c r="N59" s="180"/>
      <c r="O59" s="180"/>
      <c r="P59" s="180"/>
      <c r="Q59" s="180"/>
      <c r="R59" s="180"/>
      <c r="S59" s="180"/>
    </row>
    <row r="60" spans="1:19" ht="28" x14ac:dyDescent="0.3">
      <c r="A60" s="278"/>
      <c r="B60" s="216" t="s">
        <v>133</v>
      </c>
      <c r="C60" s="216" t="s">
        <v>121</v>
      </c>
      <c r="D60" s="216" t="s">
        <v>122</v>
      </c>
      <c r="E60" s="216" t="s">
        <v>123</v>
      </c>
      <c r="F60" s="216" t="s">
        <v>124</v>
      </c>
      <c r="G60" s="314" t="s">
        <v>141</v>
      </c>
      <c r="H60" s="314" t="s">
        <v>142</v>
      </c>
      <c r="I60" s="180"/>
      <c r="J60" s="221" t="s">
        <v>125</v>
      </c>
      <c r="K60" s="290"/>
      <c r="L60" s="290"/>
      <c r="M60" s="180"/>
      <c r="N60" s="180"/>
      <c r="O60" s="180"/>
      <c r="P60" s="180"/>
      <c r="Q60" s="180"/>
      <c r="R60" s="180"/>
      <c r="S60" s="180"/>
    </row>
    <row r="61" spans="1:19" ht="14.5" x14ac:dyDescent="0.3">
      <c r="A61" s="278"/>
      <c r="B61" s="217">
        <v>1</v>
      </c>
      <c r="C61" s="218">
        <f t="shared" ref="C61:C72" si="10">SUM($C$20*C27)</f>
        <v>0</v>
      </c>
      <c r="D61" s="218">
        <f t="shared" ref="D61:D72" si="11">SUM($D$20*D27)</f>
        <v>0</v>
      </c>
      <c r="E61" s="218">
        <f t="shared" ref="E61:E72" si="12">SUM($E$20*E27)</f>
        <v>0</v>
      </c>
      <c r="F61" s="218">
        <f t="shared" ref="F61:F72" si="13">SUM($F$20*F27)</f>
        <v>0</v>
      </c>
      <c r="G61" s="219">
        <f t="shared" ref="G61:G72" si="14">SUM(C61:F61)</f>
        <v>0</v>
      </c>
      <c r="H61" s="220">
        <f t="shared" ref="H61:H72" si="15">SUM(G61/30)</f>
        <v>0</v>
      </c>
      <c r="I61" s="180"/>
      <c r="J61" s="222">
        <f>SUM($J$20*J27)</f>
        <v>360</v>
      </c>
      <c r="K61" s="290"/>
      <c r="L61" s="290"/>
      <c r="M61" s="180"/>
      <c r="N61" s="180"/>
      <c r="O61" s="180"/>
      <c r="P61" s="180"/>
      <c r="Q61" s="180"/>
      <c r="R61" s="180"/>
      <c r="S61" s="180"/>
    </row>
    <row r="62" spans="1:19" ht="14.5" x14ac:dyDescent="0.3">
      <c r="A62" s="278"/>
      <c r="B62" s="217">
        <v>2</v>
      </c>
      <c r="C62" s="218">
        <f t="shared" si="10"/>
        <v>0</v>
      </c>
      <c r="D62" s="218">
        <f t="shared" si="11"/>
        <v>0</v>
      </c>
      <c r="E62" s="218">
        <f t="shared" si="12"/>
        <v>0</v>
      </c>
      <c r="F62" s="218">
        <f t="shared" si="13"/>
        <v>0</v>
      </c>
      <c r="G62" s="219">
        <f t="shared" si="14"/>
        <v>0</v>
      </c>
      <c r="H62" s="220">
        <f t="shared" si="15"/>
        <v>0</v>
      </c>
      <c r="I62" s="180"/>
      <c r="J62" s="222">
        <f t="shared" ref="J62:J72" si="16">SUM($J$20*J28)</f>
        <v>336</v>
      </c>
      <c r="K62" s="290"/>
      <c r="L62" s="290"/>
      <c r="M62" s="180"/>
      <c r="N62" s="180"/>
      <c r="O62" s="180"/>
      <c r="P62" s="180"/>
      <c r="Q62" s="180"/>
      <c r="R62" s="180"/>
      <c r="S62" s="180"/>
    </row>
    <row r="63" spans="1:19" ht="14.5" x14ac:dyDescent="0.3">
      <c r="A63" s="278"/>
      <c r="B63" s="217">
        <v>3</v>
      </c>
      <c r="C63" s="218">
        <f t="shared" si="10"/>
        <v>0</v>
      </c>
      <c r="D63" s="218">
        <f t="shared" si="11"/>
        <v>0</v>
      </c>
      <c r="E63" s="218">
        <f t="shared" si="12"/>
        <v>0</v>
      </c>
      <c r="F63" s="218">
        <f t="shared" si="13"/>
        <v>0</v>
      </c>
      <c r="G63" s="219">
        <f t="shared" si="14"/>
        <v>0</v>
      </c>
      <c r="H63" s="220">
        <f t="shared" si="15"/>
        <v>0</v>
      </c>
      <c r="I63" s="180"/>
      <c r="J63" s="222">
        <f t="shared" si="16"/>
        <v>360</v>
      </c>
      <c r="K63" s="290"/>
      <c r="L63" s="290"/>
      <c r="M63" s="180"/>
      <c r="N63" s="180"/>
      <c r="O63" s="180"/>
      <c r="P63" s="180"/>
      <c r="Q63" s="180"/>
      <c r="R63" s="180"/>
      <c r="S63" s="180"/>
    </row>
    <row r="64" spans="1:19" ht="14.5" x14ac:dyDescent="0.3">
      <c r="A64" s="278"/>
      <c r="B64" s="217">
        <v>4</v>
      </c>
      <c r="C64" s="218">
        <f t="shared" si="10"/>
        <v>0</v>
      </c>
      <c r="D64" s="218">
        <f t="shared" si="11"/>
        <v>0</v>
      </c>
      <c r="E64" s="218">
        <f t="shared" si="12"/>
        <v>0</v>
      </c>
      <c r="F64" s="218">
        <f t="shared" si="13"/>
        <v>0</v>
      </c>
      <c r="G64" s="219">
        <f t="shared" si="14"/>
        <v>0</v>
      </c>
      <c r="H64" s="220">
        <f t="shared" si="15"/>
        <v>0</v>
      </c>
      <c r="I64" s="180"/>
      <c r="J64" s="222">
        <f t="shared" si="16"/>
        <v>540</v>
      </c>
      <c r="K64" s="290"/>
      <c r="L64" s="290"/>
      <c r="M64" s="180"/>
      <c r="N64" s="180"/>
      <c r="O64" s="180"/>
      <c r="P64" s="180"/>
      <c r="Q64" s="180"/>
      <c r="R64" s="180"/>
      <c r="S64" s="180"/>
    </row>
    <row r="65" spans="1:13" ht="14.5" x14ac:dyDescent="0.3">
      <c r="A65" s="278"/>
      <c r="B65" s="217">
        <v>5</v>
      </c>
      <c r="C65" s="218">
        <f t="shared" si="10"/>
        <v>0</v>
      </c>
      <c r="D65" s="218">
        <f t="shared" si="11"/>
        <v>0</v>
      </c>
      <c r="E65" s="218">
        <f t="shared" si="12"/>
        <v>0</v>
      </c>
      <c r="F65" s="218">
        <f t="shared" si="13"/>
        <v>0</v>
      </c>
      <c r="G65" s="219">
        <f t="shared" si="14"/>
        <v>0</v>
      </c>
      <c r="H65" s="220">
        <f t="shared" si="15"/>
        <v>0</v>
      </c>
      <c r="I65" s="180"/>
      <c r="J65" s="222">
        <f t="shared" si="16"/>
        <v>528</v>
      </c>
      <c r="K65" s="290"/>
      <c r="L65" s="290"/>
      <c r="M65" s="180"/>
    </row>
    <row r="66" spans="1:13" ht="14.5" x14ac:dyDescent="0.3">
      <c r="A66" s="278"/>
      <c r="B66" s="217">
        <v>6</v>
      </c>
      <c r="C66" s="218">
        <f t="shared" si="10"/>
        <v>0</v>
      </c>
      <c r="D66" s="218">
        <f t="shared" si="11"/>
        <v>0</v>
      </c>
      <c r="E66" s="218">
        <f t="shared" si="12"/>
        <v>0</v>
      </c>
      <c r="F66" s="218">
        <f t="shared" si="13"/>
        <v>0</v>
      </c>
      <c r="G66" s="219">
        <f t="shared" si="14"/>
        <v>0</v>
      </c>
      <c r="H66" s="220">
        <f t="shared" si="15"/>
        <v>0</v>
      </c>
      <c r="I66" s="180"/>
      <c r="J66" s="222">
        <f t="shared" si="16"/>
        <v>552</v>
      </c>
      <c r="K66" s="290"/>
      <c r="L66" s="290"/>
      <c r="M66" s="180"/>
    </row>
    <row r="67" spans="1:13" ht="14.5" x14ac:dyDescent="0.3">
      <c r="A67" s="278"/>
      <c r="B67" s="217">
        <v>7</v>
      </c>
      <c r="C67" s="218">
        <f t="shared" si="10"/>
        <v>0</v>
      </c>
      <c r="D67" s="218">
        <f t="shared" si="11"/>
        <v>0</v>
      </c>
      <c r="E67" s="218">
        <f t="shared" si="12"/>
        <v>0</v>
      </c>
      <c r="F67" s="218">
        <f t="shared" si="13"/>
        <v>0</v>
      </c>
      <c r="G67" s="219">
        <f t="shared" si="14"/>
        <v>0</v>
      </c>
      <c r="H67" s="220">
        <f t="shared" si="15"/>
        <v>0</v>
      </c>
      <c r="I67" s="180"/>
      <c r="J67" s="222">
        <f t="shared" si="16"/>
        <v>600</v>
      </c>
      <c r="K67" s="290"/>
      <c r="L67" s="290"/>
      <c r="M67" s="180"/>
    </row>
    <row r="68" spans="1:13" ht="14.5" x14ac:dyDescent="0.3">
      <c r="A68" s="278"/>
      <c r="B68" s="217">
        <v>8</v>
      </c>
      <c r="C68" s="218">
        <f t="shared" si="10"/>
        <v>0</v>
      </c>
      <c r="D68" s="218">
        <f t="shared" si="11"/>
        <v>0</v>
      </c>
      <c r="E68" s="218">
        <f t="shared" si="12"/>
        <v>0</v>
      </c>
      <c r="F68" s="218">
        <f t="shared" si="13"/>
        <v>0</v>
      </c>
      <c r="G68" s="219">
        <f t="shared" si="14"/>
        <v>0</v>
      </c>
      <c r="H68" s="220">
        <f t="shared" si="15"/>
        <v>0</v>
      </c>
      <c r="I68" s="180"/>
      <c r="J68" s="222">
        <f t="shared" si="16"/>
        <v>576</v>
      </c>
      <c r="K68" s="290"/>
      <c r="L68" s="290"/>
      <c r="M68" s="180"/>
    </row>
    <row r="69" spans="1:13" ht="14.5" x14ac:dyDescent="0.3">
      <c r="A69" s="278"/>
      <c r="B69" s="217">
        <v>9</v>
      </c>
      <c r="C69" s="218">
        <f t="shared" si="10"/>
        <v>0</v>
      </c>
      <c r="D69" s="218">
        <f t="shared" si="11"/>
        <v>0</v>
      </c>
      <c r="E69" s="218">
        <f t="shared" si="12"/>
        <v>0</v>
      </c>
      <c r="F69" s="218">
        <f t="shared" si="13"/>
        <v>0</v>
      </c>
      <c r="G69" s="219">
        <f t="shared" si="14"/>
        <v>0</v>
      </c>
      <c r="H69" s="220">
        <f t="shared" si="15"/>
        <v>0</v>
      </c>
      <c r="I69" s="180"/>
      <c r="J69" s="222">
        <f t="shared" si="16"/>
        <v>612</v>
      </c>
      <c r="K69" s="290"/>
      <c r="L69" s="290"/>
      <c r="M69" s="180"/>
    </row>
    <row r="70" spans="1:13" ht="14.5" x14ac:dyDescent="0.3">
      <c r="A70" s="278"/>
      <c r="B70" s="217">
        <v>10</v>
      </c>
      <c r="C70" s="218">
        <f t="shared" si="10"/>
        <v>0</v>
      </c>
      <c r="D70" s="218">
        <f t="shared" si="11"/>
        <v>0</v>
      </c>
      <c r="E70" s="218">
        <f t="shared" si="12"/>
        <v>0</v>
      </c>
      <c r="F70" s="218">
        <f t="shared" si="13"/>
        <v>0</v>
      </c>
      <c r="G70" s="219">
        <f t="shared" si="14"/>
        <v>0</v>
      </c>
      <c r="H70" s="220">
        <f t="shared" si="15"/>
        <v>0</v>
      </c>
      <c r="I70" s="180"/>
      <c r="J70" s="222">
        <f t="shared" si="16"/>
        <v>660</v>
      </c>
      <c r="K70" s="290"/>
      <c r="L70" s="290"/>
      <c r="M70" s="180"/>
    </row>
    <row r="71" spans="1:13" ht="14.5" x14ac:dyDescent="0.3">
      <c r="A71" s="278"/>
      <c r="B71" s="217">
        <v>11</v>
      </c>
      <c r="C71" s="218">
        <f t="shared" si="10"/>
        <v>0</v>
      </c>
      <c r="D71" s="218">
        <f t="shared" si="11"/>
        <v>0</v>
      </c>
      <c r="E71" s="218">
        <f t="shared" si="12"/>
        <v>0</v>
      </c>
      <c r="F71" s="218">
        <f t="shared" si="13"/>
        <v>0</v>
      </c>
      <c r="G71" s="219">
        <f t="shared" si="14"/>
        <v>0</v>
      </c>
      <c r="H71" s="220">
        <f t="shared" si="15"/>
        <v>0</v>
      </c>
      <c r="I71" s="180"/>
      <c r="J71" s="222">
        <f t="shared" si="16"/>
        <v>660</v>
      </c>
      <c r="K71" s="290"/>
      <c r="L71" s="290"/>
      <c r="M71" s="180"/>
    </row>
    <row r="72" spans="1:13" s="178" customFormat="1" ht="14.5" x14ac:dyDescent="0.3">
      <c r="A72" s="278"/>
      <c r="B72" s="217">
        <v>12</v>
      </c>
      <c r="C72" s="218">
        <f t="shared" si="10"/>
        <v>0</v>
      </c>
      <c r="D72" s="218">
        <f t="shared" si="11"/>
        <v>0</v>
      </c>
      <c r="E72" s="218">
        <f t="shared" si="12"/>
        <v>0</v>
      </c>
      <c r="F72" s="218">
        <f t="shared" si="13"/>
        <v>0</v>
      </c>
      <c r="G72" s="219">
        <f t="shared" si="14"/>
        <v>0</v>
      </c>
      <c r="H72" s="220">
        <f t="shared" si="15"/>
        <v>0</v>
      </c>
      <c r="I72" s="180"/>
      <c r="J72" s="222">
        <f t="shared" si="16"/>
        <v>720</v>
      </c>
      <c r="K72" s="299"/>
      <c r="L72" s="299"/>
      <c r="M72" s="278"/>
    </row>
    <row r="73" spans="1:13" s="178" customFormat="1" x14ac:dyDescent="0.3">
      <c r="A73" s="278"/>
      <c r="B73" s="278"/>
      <c r="C73" s="278"/>
      <c r="D73" s="278"/>
      <c r="E73" s="278"/>
      <c r="F73" s="278"/>
      <c r="G73" s="278"/>
      <c r="H73" s="278"/>
      <c r="I73" s="180"/>
      <c r="J73" s="278"/>
      <c r="K73" s="299"/>
      <c r="L73" s="299"/>
      <c r="M73" s="278"/>
    </row>
    <row r="74" spans="1:13" s="178" customFormat="1" x14ac:dyDescent="0.3">
      <c r="A74" s="278"/>
      <c r="B74" s="278"/>
      <c r="C74" s="278"/>
      <c r="D74" s="278"/>
      <c r="E74" s="278"/>
      <c r="F74" s="278"/>
      <c r="G74" s="278"/>
      <c r="H74" s="278"/>
      <c r="I74" s="180"/>
      <c r="J74" s="278"/>
      <c r="K74" s="299"/>
      <c r="L74" s="299"/>
      <c r="M74" s="278"/>
    </row>
    <row r="75" spans="1:13" s="178" customFormat="1" x14ac:dyDescent="0.3">
      <c r="A75" s="278"/>
      <c r="B75" s="278"/>
      <c r="C75" s="278"/>
      <c r="D75" s="278"/>
      <c r="E75" s="278"/>
      <c r="F75" s="278"/>
      <c r="G75" s="278"/>
      <c r="H75" s="278"/>
      <c r="I75" s="180"/>
      <c r="J75" s="278"/>
      <c r="K75" s="299"/>
      <c r="L75" s="299"/>
      <c r="M75" s="278"/>
    </row>
    <row r="76" spans="1:13" s="178" customFormat="1" x14ac:dyDescent="0.3">
      <c r="A76" s="278"/>
      <c r="B76" s="278"/>
      <c r="C76" s="278"/>
      <c r="D76" s="278"/>
      <c r="E76" s="278"/>
      <c r="F76" s="278"/>
      <c r="G76" s="278"/>
      <c r="H76" s="278"/>
      <c r="I76" s="180"/>
      <c r="J76" s="278"/>
      <c r="K76" s="299"/>
      <c r="L76" s="299"/>
      <c r="M76" s="278"/>
    </row>
    <row r="77" spans="1:13" s="178" customFormat="1" ht="18" x14ac:dyDescent="0.3">
      <c r="A77" s="278"/>
      <c r="B77" s="359" t="s">
        <v>117</v>
      </c>
      <c r="C77" s="359"/>
      <c r="D77" s="359"/>
      <c r="E77" s="359"/>
      <c r="F77" s="359"/>
      <c r="G77" s="359"/>
      <c r="H77" s="359"/>
      <c r="I77" s="359"/>
      <c r="J77" s="359"/>
      <c r="K77" s="359"/>
      <c r="L77" s="359"/>
      <c r="M77" s="278"/>
    </row>
    <row r="78" spans="1:13" s="178" customFormat="1" x14ac:dyDescent="0.3">
      <c r="A78" s="278"/>
      <c r="B78" s="360" t="s">
        <v>76</v>
      </c>
      <c r="C78" s="360"/>
      <c r="D78" s="360"/>
      <c r="E78" s="360"/>
      <c r="F78" s="360"/>
      <c r="G78" s="360"/>
      <c r="H78" s="360"/>
      <c r="I78" s="360"/>
      <c r="J78" s="360"/>
      <c r="K78" s="360"/>
      <c r="L78" s="360"/>
      <c r="M78" s="278"/>
    </row>
    <row r="79" spans="1:13" s="178" customFormat="1" ht="15" customHeight="1" x14ac:dyDescent="0.3">
      <c r="A79" s="278"/>
      <c r="B79" s="361"/>
      <c r="C79" s="361"/>
      <c r="D79" s="361"/>
      <c r="E79" s="361"/>
      <c r="F79" s="361"/>
      <c r="G79" s="361"/>
      <c r="H79" s="361"/>
      <c r="I79" s="361"/>
      <c r="J79" s="361"/>
      <c r="K79" s="361"/>
      <c r="L79" s="361"/>
      <c r="M79" s="278"/>
    </row>
    <row r="80" spans="1:13" s="178" customFormat="1" x14ac:dyDescent="0.3">
      <c r="A80" s="278"/>
      <c r="B80" s="361"/>
      <c r="C80" s="361"/>
      <c r="D80" s="361"/>
      <c r="E80" s="361"/>
      <c r="F80" s="361"/>
      <c r="G80" s="361"/>
      <c r="H80" s="361"/>
      <c r="I80" s="361"/>
      <c r="J80" s="361"/>
      <c r="K80" s="361"/>
      <c r="L80" s="361"/>
      <c r="M80" s="278"/>
    </row>
    <row r="81" spans="1:13" s="178" customFormat="1" x14ac:dyDescent="0.3">
      <c r="A81" s="278"/>
      <c r="B81" s="361"/>
      <c r="C81" s="361"/>
      <c r="D81" s="361"/>
      <c r="E81" s="361"/>
      <c r="F81" s="361"/>
      <c r="G81" s="361"/>
      <c r="H81" s="361"/>
      <c r="I81" s="361"/>
      <c r="J81" s="361"/>
      <c r="K81" s="361"/>
      <c r="L81" s="361"/>
      <c r="M81" s="278"/>
    </row>
    <row r="82" spans="1:13" s="178" customFormat="1" x14ac:dyDescent="0.3">
      <c r="A82" s="278"/>
      <c r="B82" s="361"/>
      <c r="C82" s="361"/>
      <c r="D82" s="361"/>
      <c r="E82" s="361"/>
      <c r="F82" s="361"/>
      <c r="G82" s="361"/>
      <c r="H82" s="361"/>
      <c r="I82" s="361"/>
      <c r="J82" s="361"/>
      <c r="K82" s="361"/>
      <c r="L82" s="361"/>
      <c r="M82" s="278"/>
    </row>
    <row r="83" spans="1:13" s="178" customFormat="1" x14ac:dyDescent="0.3">
      <c r="A83" s="278"/>
      <c r="B83" s="361"/>
      <c r="C83" s="361"/>
      <c r="D83" s="361"/>
      <c r="E83" s="361"/>
      <c r="F83" s="361"/>
      <c r="G83" s="361"/>
      <c r="H83" s="361"/>
      <c r="I83" s="361"/>
      <c r="J83" s="361"/>
      <c r="K83" s="361"/>
      <c r="L83" s="361"/>
      <c r="M83" s="278"/>
    </row>
    <row r="84" spans="1:13" s="178" customFormat="1" x14ac:dyDescent="0.3">
      <c r="A84" s="278"/>
      <c r="B84" s="361"/>
      <c r="C84" s="361"/>
      <c r="D84" s="361"/>
      <c r="E84" s="361"/>
      <c r="F84" s="361"/>
      <c r="G84" s="361"/>
      <c r="H84" s="361"/>
      <c r="I84" s="361"/>
      <c r="J84" s="361"/>
      <c r="K84" s="361"/>
      <c r="L84" s="361"/>
      <c r="M84" s="278"/>
    </row>
    <row r="85" spans="1:13" s="178" customFormat="1" x14ac:dyDescent="0.3">
      <c r="A85" s="278"/>
      <c r="B85" s="361"/>
      <c r="C85" s="361"/>
      <c r="D85" s="361"/>
      <c r="E85" s="361"/>
      <c r="F85" s="361"/>
      <c r="G85" s="361"/>
      <c r="H85" s="361"/>
      <c r="I85" s="361"/>
      <c r="J85" s="361"/>
      <c r="K85" s="361"/>
      <c r="L85" s="361"/>
      <c r="M85" s="278"/>
    </row>
    <row r="86" spans="1:13" s="178" customFormat="1" x14ac:dyDescent="0.3">
      <c r="A86" s="278"/>
      <c r="B86" s="361"/>
      <c r="C86" s="361"/>
      <c r="D86" s="361"/>
      <c r="E86" s="361"/>
      <c r="F86" s="361"/>
      <c r="G86" s="361"/>
      <c r="H86" s="361"/>
      <c r="I86" s="361"/>
      <c r="J86" s="361"/>
      <c r="K86" s="361"/>
      <c r="L86" s="361"/>
      <c r="M86" s="278"/>
    </row>
    <row r="87" spans="1:13" s="178" customFormat="1" x14ac:dyDescent="0.3">
      <c r="A87" s="278"/>
      <c r="B87" s="361"/>
      <c r="C87" s="361"/>
      <c r="D87" s="361"/>
      <c r="E87" s="361"/>
      <c r="F87" s="361"/>
      <c r="G87" s="361"/>
      <c r="H87" s="361"/>
      <c r="I87" s="361"/>
      <c r="J87" s="361"/>
      <c r="K87" s="361"/>
      <c r="L87" s="361"/>
      <c r="M87" s="278"/>
    </row>
    <row r="88" spans="1:13" s="178" customFormat="1" x14ac:dyDescent="0.3">
      <c r="A88" s="278"/>
      <c r="B88" s="361"/>
      <c r="C88" s="361"/>
      <c r="D88" s="361"/>
      <c r="E88" s="361"/>
      <c r="F88" s="361"/>
      <c r="G88" s="361"/>
      <c r="H88" s="361"/>
      <c r="I88" s="361"/>
      <c r="J88" s="361"/>
      <c r="K88" s="361"/>
      <c r="L88" s="361"/>
      <c r="M88" s="278"/>
    </row>
    <row r="89" spans="1:13" s="178" customFormat="1" x14ac:dyDescent="0.3">
      <c r="A89" s="278"/>
      <c r="B89" s="281"/>
      <c r="C89" s="281"/>
      <c r="D89" s="281"/>
      <c r="E89" s="281"/>
      <c r="F89" s="281"/>
      <c r="G89" s="281"/>
      <c r="H89" s="281"/>
      <c r="I89" s="281"/>
      <c r="J89" s="281"/>
      <c r="K89" s="281"/>
      <c r="L89" s="281"/>
      <c r="M89" s="278"/>
    </row>
    <row r="90" spans="1:13" s="178" customFormat="1" x14ac:dyDescent="0.3">
      <c r="A90" s="278"/>
      <c r="B90" s="281"/>
      <c r="C90" s="281"/>
      <c r="D90" s="281"/>
      <c r="E90" s="281"/>
      <c r="F90" s="281"/>
      <c r="G90" s="281"/>
      <c r="H90" s="281"/>
      <c r="I90" s="281"/>
      <c r="J90" s="281"/>
      <c r="K90" s="281"/>
      <c r="L90" s="281"/>
      <c r="M90" s="278"/>
    </row>
    <row r="91" spans="1:13" s="178" customFormat="1" x14ac:dyDescent="0.3">
      <c r="A91" s="278"/>
      <c r="B91" s="278"/>
      <c r="C91" s="278"/>
      <c r="D91" s="278"/>
      <c r="E91" s="278"/>
      <c r="F91" s="278"/>
      <c r="G91" s="278"/>
      <c r="H91" s="278"/>
      <c r="I91" s="278"/>
      <c r="J91" s="278"/>
      <c r="K91" s="299"/>
      <c r="L91" s="299"/>
      <c r="M91" s="278"/>
    </row>
    <row r="92" spans="1:13" s="178" customFormat="1" x14ac:dyDescent="0.3">
      <c r="A92" s="278"/>
      <c r="B92" s="278"/>
      <c r="C92" s="278"/>
      <c r="D92" s="278"/>
      <c r="E92" s="278"/>
      <c r="F92" s="278"/>
      <c r="G92" s="278"/>
      <c r="H92" s="278"/>
      <c r="I92" s="278"/>
      <c r="J92" s="278"/>
      <c r="K92" s="299"/>
      <c r="L92" s="299"/>
      <c r="M92" s="278"/>
    </row>
    <row r="93" spans="1:13" s="178" customFormat="1" x14ac:dyDescent="0.3">
      <c r="A93" s="278"/>
      <c r="B93" s="278"/>
      <c r="C93" s="278"/>
      <c r="D93" s="278"/>
      <c r="E93" s="278"/>
      <c r="F93" s="278"/>
      <c r="G93" s="278"/>
      <c r="H93" s="278"/>
      <c r="I93" s="278"/>
      <c r="J93" s="278"/>
      <c r="K93" s="299"/>
      <c r="L93" s="299"/>
      <c r="M93" s="278"/>
    </row>
    <row r="94" spans="1:13" s="178" customFormat="1" x14ac:dyDescent="0.3">
      <c r="A94" s="278"/>
      <c r="B94" s="278"/>
      <c r="C94" s="278"/>
      <c r="D94" s="278"/>
      <c r="E94" s="278"/>
      <c r="F94" s="278"/>
      <c r="G94" s="278"/>
      <c r="H94" s="278"/>
      <c r="I94" s="278"/>
      <c r="J94" s="278"/>
      <c r="K94" s="299"/>
      <c r="L94" s="299"/>
      <c r="M94" s="278"/>
    </row>
    <row r="95" spans="1:13" s="178" customFormat="1" x14ac:dyDescent="0.3">
      <c r="A95" s="278"/>
      <c r="B95" s="278"/>
      <c r="C95" s="278"/>
      <c r="D95" s="278"/>
      <c r="E95" s="278"/>
      <c r="F95" s="278"/>
      <c r="G95" s="278"/>
      <c r="H95" s="278"/>
      <c r="I95" s="278"/>
      <c r="J95" s="278"/>
      <c r="K95" s="299"/>
      <c r="L95" s="299"/>
      <c r="M95" s="278"/>
    </row>
    <row r="96" spans="1:13" s="178" customFormat="1" x14ac:dyDescent="0.3">
      <c r="A96" s="278"/>
      <c r="B96" s="278"/>
      <c r="C96" s="278"/>
      <c r="D96" s="278"/>
      <c r="E96" s="278"/>
      <c r="F96" s="278"/>
      <c r="G96" s="278"/>
      <c r="H96" s="278"/>
      <c r="I96" s="278"/>
      <c r="J96" s="278"/>
      <c r="K96" s="299"/>
      <c r="L96" s="299"/>
      <c r="M96" s="278"/>
    </row>
    <row r="97" spans="9:12" s="178" customFormat="1" x14ac:dyDescent="0.3">
      <c r="I97" s="278"/>
      <c r="J97" s="278"/>
      <c r="K97" s="299"/>
      <c r="L97" s="299"/>
    </row>
    <row r="98" spans="9:12" x14ac:dyDescent="0.3">
      <c r="I98" s="180"/>
      <c r="J98" s="180"/>
      <c r="K98" s="290"/>
      <c r="L98" s="290"/>
    </row>
    <row r="99" spans="9:12" x14ac:dyDescent="0.3">
      <c r="I99" s="180"/>
      <c r="J99" s="180"/>
      <c r="K99" s="290"/>
      <c r="L99" s="290"/>
    </row>
    <row r="100" spans="9:12" x14ac:dyDescent="0.3">
      <c r="I100" s="180"/>
      <c r="J100" s="180"/>
      <c r="K100" s="290"/>
      <c r="L100" s="290"/>
    </row>
    <row r="101" spans="9:12" x14ac:dyDescent="0.3">
      <c r="I101" s="180"/>
      <c r="J101" s="180"/>
      <c r="K101" s="290"/>
      <c r="L101" s="290"/>
    </row>
    <row r="102" spans="9:12" x14ac:dyDescent="0.3">
      <c r="I102" s="180"/>
      <c r="J102" s="180"/>
      <c r="K102" s="290"/>
      <c r="L102" s="290"/>
    </row>
    <row r="103" spans="9:12" x14ac:dyDescent="0.3">
      <c r="I103" s="180"/>
      <c r="J103" s="180"/>
      <c r="K103" s="290"/>
      <c r="L103" s="290"/>
    </row>
  </sheetData>
  <sheetProtection selectLockedCells="1"/>
  <mergeCells count="5">
    <mergeCell ref="B13:C13"/>
    <mergeCell ref="B5:G10"/>
    <mergeCell ref="B77:L77"/>
    <mergeCell ref="B78:L78"/>
    <mergeCell ref="B79:L88"/>
  </mergeCells>
  <phoneticPr fontId="61" type="noConversion"/>
  <dataValidations count="1">
    <dataValidation type="list" allowBlank="1" showInputMessage="1" showErrorMessage="1" sqref="D13" xr:uid="{5458F235-BCD6-4705-8957-227D93F1CA10}">
      <formula1>$S$1:$S$12</formula1>
    </dataValidation>
  </dataValidations>
  <printOptions horizontalCentered="1"/>
  <pageMargins left="0.70866141732283472" right="0.70866141732283472" top="0.74803149606299213" bottom="0.74803149606299213" header="0.31496062992125984" footer="0.31496062992125984"/>
  <pageSetup paperSize="9" scale="37"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0EE29-103F-4009-BD73-FD13213AD91D}">
  <sheetPr>
    <tabColor rgb="FF025F71"/>
  </sheetPr>
  <dimension ref="A1:AK79"/>
  <sheetViews>
    <sheetView topLeftCell="A53" zoomScaleNormal="100" zoomScaleSheetLayoutView="85" workbookViewId="0"/>
  </sheetViews>
  <sheetFormatPr defaultColWidth="8.75" defaultRowHeight="14" x14ac:dyDescent="0.3"/>
  <cols>
    <col min="1" max="1" width="4.33203125" style="147" customWidth="1"/>
    <col min="2" max="2" width="42.5" style="151" customWidth="1"/>
    <col min="3" max="3" width="40.83203125" style="151" customWidth="1"/>
    <col min="4" max="4" width="15.33203125" style="151" customWidth="1"/>
    <col min="5" max="5" width="10.33203125" style="151" customWidth="1"/>
    <col min="6" max="16" width="9.25" style="151" customWidth="1"/>
    <col min="17" max="17" width="18.5" style="151" customWidth="1"/>
    <col min="18" max="18" width="4.83203125" style="147" customWidth="1"/>
    <col min="19" max="37" width="8.75" style="147"/>
    <col min="38" max="16384" width="8.75" style="151"/>
  </cols>
  <sheetData>
    <row r="1" spans="2:24" s="139" customFormat="1" ht="17.25" customHeight="1" thickBot="1" x14ac:dyDescent="0.35">
      <c r="B1" s="200"/>
      <c r="C1" s="200"/>
      <c r="D1" s="200"/>
      <c r="E1" s="200"/>
      <c r="F1" s="200"/>
      <c r="G1" s="200"/>
      <c r="H1" s="200"/>
      <c r="I1" s="200"/>
      <c r="J1" s="200"/>
      <c r="K1" s="200"/>
      <c r="L1" s="200"/>
      <c r="M1" s="200"/>
      <c r="N1" s="200"/>
      <c r="O1" s="200"/>
      <c r="P1" s="200"/>
      <c r="Q1" s="200"/>
      <c r="R1" s="281"/>
      <c r="S1" s="288"/>
      <c r="T1" s="288"/>
      <c r="U1" s="288"/>
      <c r="V1" s="288"/>
      <c r="W1" s="288"/>
      <c r="X1" s="288"/>
    </row>
    <row r="2" spans="2:24" s="139" customFormat="1" ht="17.25" customHeight="1" thickTop="1" x14ac:dyDescent="0.3">
      <c r="B2" s="140"/>
      <c r="C2" s="140"/>
      <c r="D2" s="140"/>
      <c r="E2" s="140"/>
      <c r="F2" s="140"/>
      <c r="G2" s="140"/>
      <c r="H2" s="140"/>
      <c r="I2" s="140"/>
      <c r="J2" s="140"/>
      <c r="K2" s="140"/>
      <c r="L2" s="140"/>
      <c r="M2" s="140"/>
      <c r="N2" s="140"/>
      <c r="O2" s="140"/>
      <c r="P2" s="140"/>
      <c r="Q2" s="140"/>
      <c r="R2" s="281"/>
      <c r="S2" s="288"/>
      <c r="T2" s="288"/>
      <c r="U2" s="288"/>
      <c r="V2" s="288"/>
      <c r="W2" s="288"/>
      <c r="X2" s="288"/>
    </row>
    <row r="3" spans="2:24" s="91" customFormat="1" ht="21" customHeight="1" x14ac:dyDescent="0.4">
      <c r="B3" s="141" t="s">
        <v>143</v>
      </c>
      <c r="C3" s="142"/>
      <c r="D3" s="143"/>
      <c r="E3" s="144"/>
      <c r="F3" s="145"/>
      <c r="G3" s="145"/>
      <c r="I3" s="145"/>
      <c r="L3" s="145"/>
      <c r="M3" s="145"/>
      <c r="N3" s="145"/>
      <c r="O3" s="145"/>
      <c r="P3" s="145"/>
      <c r="Q3" s="145"/>
      <c r="R3" s="146"/>
    </row>
    <row r="4" spans="2:24" s="91" customFormat="1" ht="33" customHeight="1" x14ac:dyDescent="0.4">
      <c r="B4" s="143"/>
      <c r="C4" s="143"/>
      <c r="D4" s="143"/>
      <c r="E4" s="144"/>
      <c r="F4" s="145"/>
      <c r="G4" s="145"/>
      <c r="P4" s="145"/>
      <c r="Q4" s="145"/>
      <c r="R4" s="146"/>
    </row>
    <row r="5" spans="2:24" s="139" customFormat="1" ht="22.5" customHeight="1" x14ac:dyDescent="0.4">
      <c r="B5" s="362" t="s">
        <v>144</v>
      </c>
      <c r="C5" s="363"/>
      <c r="D5" s="363"/>
      <c r="E5" s="363"/>
      <c r="F5" s="363"/>
      <c r="G5" s="363"/>
      <c r="H5" s="363"/>
      <c r="I5" s="363"/>
      <c r="J5" s="363"/>
      <c r="K5" s="363"/>
      <c r="L5" s="363"/>
      <c r="M5" s="363"/>
      <c r="N5" s="288"/>
      <c r="O5" s="288"/>
      <c r="P5" s="288"/>
      <c r="Q5" s="91"/>
      <c r="R5" s="145"/>
      <c r="S5" s="288"/>
      <c r="T5" s="91"/>
      <c r="U5" s="91"/>
      <c r="V5" s="91"/>
      <c r="W5" s="91"/>
      <c r="X5" s="91"/>
    </row>
    <row r="6" spans="2:24" s="139" customFormat="1" ht="22.5" customHeight="1" x14ac:dyDescent="0.4">
      <c r="B6" s="363"/>
      <c r="C6" s="363"/>
      <c r="D6" s="363"/>
      <c r="E6" s="363"/>
      <c r="F6" s="363"/>
      <c r="G6" s="363"/>
      <c r="H6" s="363"/>
      <c r="I6" s="363"/>
      <c r="J6" s="363"/>
      <c r="K6" s="363"/>
      <c r="L6" s="363"/>
      <c r="M6" s="363"/>
      <c r="N6" s="288"/>
      <c r="O6" s="124"/>
      <c r="P6" s="288"/>
      <c r="Q6" s="91"/>
      <c r="R6" s="145"/>
      <c r="S6" s="288"/>
      <c r="T6" s="91"/>
      <c r="U6" s="91"/>
      <c r="V6" s="91"/>
      <c r="W6" s="91"/>
      <c r="X6" s="91"/>
    </row>
    <row r="7" spans="2:24" s="139" customFormat="1" ht="22.5" customHeight="1" x14ac:dyDescent="0.4">
      <c r="B7" s="363"/>
      <c r="C7" s="363"/>
      <c r="D7" s="363"/>
      <c r="E7" s="363"/>
      <c r="F7" s="363"/>
      <c r="G7" s="363"/>
      <c r="H7" s="363"/>
      <c r="I7" s="363"/>
      <c r="J7" s="363"/>
      <c r="K7" s="363"/>
      <c r="L7" s="363"/>
      <c r="M7" s="363"/>
      <c r="N7" s="288"/>
      <c r="O7" s="124"/>
      <c r="P7" s="288"/>
      <c r="Q7" s="91"/>
      <c r="R7" s="145"/>
      <c r="S7" s="288"/>
      <c r="T7" s="91"/>
      <c r="U7" s="91"/>
      <c r="V7" s="91"/>
      <c r="W7" s="91"/>
      <c r="X7" s="91"/>
    </row>
    <row r="8" spans="2:24" s="139" customFormat="1" ht="22.5" customHeight="1" x14ac:dyDescent="0.4">
      <c r="B8" s="363"/>
      <c r="C8" s="363"/>
      <c r="D8" s="363"/>
      <c r="E8" s="363"/>
      <c r="F8" s="363"/>
      <c r="G8" s="363"/>
      <c r="H8" s="363"/>
      <c r="I8" s="363"/>
      <c r="J8" s="363"/>
      <c r="K8" s="363"/>
      <c r="L8" s="363"/>
      <c r="M8" s="363"/>
      <c r="N8" s="288"/>
      <c r="O8" s="288"/>
      <c r="P8" s="288"/>
      <c r="Q8" s="288"/>
      <c r="R8" s="145"/>
      <c r="S8" s="288"/>
      <c r="T8" s="91"/>
      <c r="U8" s="91"/>
      <c r="V8" s="91"/>
      <c r="W8" s="91"/>
      <c r="X8" s="91"/>
    </row>
    <row r="9" spans="2:24" s="139" customFormat="1" ht="22.5" customHeight="1" x14ac:dyDescent="0.4">
      <c r="B9" s="363"/>
      <c r="C9" s="363"/>
      <c r="D9" s="363"/>
      <c r="E9" s="363"/>
      <c r="F9" s="363"/>
      <c r="G9" s="363"/>
      <c r="H9" s="363"/>
      <c r="I9" s="363"/>
      <c r="J9" s="363"/>
      <c r="K9" s="363"/>
      <c r="L9" s="363"/>
      <c r="M9" s="363"/>
      <c r="N9" s="288"/>
      <c r="O9" s="288"/>
      <c r="P9" s="288"/>
      <c r="Q9" s="288"/>
      <c r="R9" s="145"/>
      <c r="S9" s="288"/>
      <c r="T9" s="91"/>
      <c r="U9" s="91"/>
      <c r="V9" s="91"/>
      <c r="W9" s="91"/>
      <c r="X9" s="91"/>
    </row>
    <row r="10" spans="2:24" s="139" customFormat="1" ht="22.5" customHeight="1" x14ac:dyDescent="0.4">
      <c r="B10" s="363"/>
      <c r="C10" s="363"/>
      <c r="D10" s="363"/>
      <c r="E10" s="363"/>
      <c r="F10" s="363"/>
      <c r="G10" s="363"/>
      <c r="H10" s="363"/>
      <c r="I10" s="363"/>
      <c r="J10" s="363"/>
      <c r="K10" s="363"/>
      <c r="L10" s="363"/>
      <c r="M10" s="363"/>
      <c r="N10" s="288"/>
      <c r="O10" s="124" t="s">
        <v>38</v>
      </c>
      <c r="P10" s="288"/>
      <c r="Q10" s="91"/>
      <c r="R10" s="145"/>
      <c r="S10" s="288"/>
      <c r="T10" s="91"/>
      <c r="U10" s="91"/>
      <c r="V10" s="91"/>
      <c r="W10" s="91"/>
      <c r="X10" s="91"/>
    </row>
    <row r="11" spans="2:24" s="139" customFormat="1" ht="24" customHeight="1" x14ac:dyDescent="0.4">
      <c r="B11" s="363"/>
      <c r="C11" s="363"/>
      <c r="D11" s="363"/>
      <c r="E11" s="363"/>
      <c r="F11" s="363"/>
      <c r="G11" s="363"/>
      <c r="H11" s="363"/>
      <c r="I11" s="363"/>
      <c r="J11" s="363"/>
      <c r="K11" s="363"/>
      <c r="L11" s="363"/>
      <c r="M11" s="363"/>
      <c r="N11" s="288"/>
      <c r="O11" s="242"/>
      <c r="P11" s="366" t="s">
        <v>155</v>
      </c>
      <c r="Q11" s="366"/>
      <c r="R11" s="145"/>
      <c r="S11" s="288"/>
      <c r="T11" s="91"/>
      <c r="U11" s="91"/>
      <c r="V11" s="91"/>
      <c r="W11" s="91"/>
      <c r="X11" s="91"/>
    </row>
    <row r="12" spans="2:24" s="139" customFormat="1" ht="24" customHeight="1" x14ac:dyDescent="0.4">
      <c r="B12" s="363"/>
      <c r="C12" s="363"/>
      <c r="D12" s="363"/>
      <c r="E12" s="363"/>
      <c r="F12" s="363"/>
      <c r="G12" s="363"/>
      <c r="H12" s="363"/>
      <c r="I12" s="363"/>
      <c r="J12" s="363"/>
      <c r="K12" s="363"/>
      <c r="L12" s="363"/>
      <c r="M12" s="363"/>
      <c r="N12" s="288"/>
      <c r="O12" s="243"/>
      <c r="P12" s="364" t="s">
        <v>42</v>
      </c>
      <c r="Q12" s="364"/>
      <c r="R12" s="145"/>
      <c r="S12" s="288"/>
      <c r="T12" s="91"/>
      <c r="U12" s="91"/>
      <c r="V12" s="91"/>
      <c r="W12" s="91"/>
      <c r="X12" s="91"/>
    </row>
    <row r="13" spans="2:24" s="147" customFormat="1" ht="21" customHeight="1" thickBot="1" x14ac:dyDescent="0.45">
      <c r="B13" s="199"/>
      <c r="C13" s="199"/>
      <c r="D13" s="201"/>
      <c r="E13" s="201"/>
      <c r="F13" s="201"/>
      <c r="G13" s="279"/>
      <c r="H13" s="199"/>
      <c r="I13" s="303"/>
      <c r="J13" s="201"/>
      <c r="K13" s="201"/>
      <c r="L13" s="201"/>
      <c r="M13" s="201"/>
      <c r="N13" s="201"/>
      <c r="O13" s="201"/>
      <c r="P13" s="201"/>
      <c r="Q13" s="201"/>
      <c r="R13" s="145"/>
      <c r="S13" s="180"/>
      <c r="T13" s="91"/>
      <c r="U13" s="91"/>
      <c r="V13" s="91"/>
      <c r="W13" s="91"/>
      <c r="X13" s="91"/>
    </row>
    <row r="14" spans="2:24" s="147" customFormat="1" ht="16.5" customHeight="1" thickTop="1" x14ac:dyDescent="0.4">
      <c r="B14" s="148"/>
      <c r="C14" s="148"/>
      <c r="D14" s="89"/>
      <c r="E14" s="89"/>
      <c r="F14" s="89"/>
      <c r="G14" s="89"/>
      <c r="H14" s="89"/>
      <c r="I14" s="89"/>
      <c r="J14" s="89"/>
      <c r="K14" s="89"/>
      <c r="L14" s="89"/>
      <c r="M14" s="89"/>
      <c r="N14" s="89"/>
      <c r="O14" s="89"/>
      <c r="P14" s="89"/>
      <c r="Q14" s="89"/>
      <c r="R14" s="145"/>
      <c r="S14" s="180"/>
      <c r="T14" s="91"/>
      <c r="U14" s="91"/>
      <c r="V14" s="91"/>
      <c r="W14" s="91"/>
      <c r="X14" s="91"/>
    </row>
    <row r="15" spans="2:24" s="147" customFormat="1" ht="18" customHeight="1" x14ac:dyDescent="0.3">
      <c r="B15" s="244" t="s">
        <v>43</v>
      </c>
      <c r="C15" s="241"/>
      <c r="D15" s="180"/>
      <c r="E15" s="144"/>
      <c r="F15" s="149"/>
      <c r="G15" s="149"/>
      <c r="H15" s="144"/>
      <c r="I15" s="180"/>
      <c r="J15" s="149"/>
      <c r="K15" s="149"/>
      <c r="L15" s="149"/>
      <c r="M15" s="149"/>
      <c r="N15" s="149"/>
      <c r="O15" s="149"/>
      <c r="P15" s="149"/>
      <c r="Q15" s="149"/>
      <c r="R15" s="278"/>
      <c r="S15" s="180"/>
      <c r="T15" s="180"/>
      <c r="U15" s="180"/>
      <c r="V15" s="180"/>
      <c r="W15" s="180"/>
      <c r="X15" s="180"/>
    </row>
    <row r="16" spans="2:24" s="147" customFormat="1" ht="20.25" customHeight="1" x14ac:dyDescent="0.35">
      <c r="B16" s="88"/>
      <c r="C16" s="88"/>
      <c r="D16" s="89"/>
      <c r="E16" s="367" t="s">
        <v>44</v>
      </c>
      <c r="F16" s="367"/>
      <c r="G16" s="367"/>
      <c r="H16" s="367"/>
      <c r="I16" s="367"/>
      <c r="J16" s="367"/>
      <c r="K16" s="367"/>
      <c r="L16" s="367"/>
      <c r="M16" s="367"/>
      <c r="N16" s="367"/>
      <c r="O16" s="367"/>
      <c r="P16" s="367"/>
      <c r="Q16" s="90"/>
      <c r="R16" s="278"/>
      <c r="S16" s="180"/>
      <c r="T16" s="180"/>
      <c r="U16" s="180"/>
      <c r="V16" s="180"/>
      <c r="W16" s="180"/>
      <c r="X16" s="180"/>
    </row>
    <row r="17" spans="1:37" s="150" customFormat="1" ht="31.5" customHeight="1" x14ac:dyDescent="0.3">
      <c r="A17" s="300"/>
      <c r="B17" s="210" t="s">
        <v>45</v>
      </c>
      <c r="C17" s="314" t="s">
        <v>46</v>
      </c>
      <c r="D17" s="314" t="s">
        <v>47</v>
      </c>
      <c r="E17" s="216">
        <v>1</v>
      </c>
      <c r="F17" s="216">
        <v>2</v>
      </c>
      <c r="G17" s="216">
        <v>3</v>
      </c>
      <c r="H17" s="216">
        <v>4</v>
      </c>
      <c r="I17" s="216">
        <v>5</v>
      </c>
      <c r="J17" s="216">
        <v>6</v>
      </c>
      <c r="K17" s="216">
        <v>7</v>
      </c>
      <c r="L17" s="216">
        <v>8</v>
      </c>
      <c r="M17" s="216">
        <v>9</v>
      </c>
      <c r="N17" s="216">
        <v>10</v>
      </c>
      <c r="O17" s="216">
        <v>11</v>
      </c>
      <c r="P17" s="216">
        <v>12</v>
      </c>
      <c r="Q17" s="216" t="s">
        <v>48</v>
      </c>
      <c r="R17" s="304"/>
      <c r="S17" s="300"/>
      <c r="T17" s="300"/>
      <c r="U17" s="300"/>
      <c r="V17" s="300"/>
      <c r="W17" s="300"/>
      <c r="X17" s="300"/>
      <c r="Y17" s="300"/>
      <c r="Z17" s="300"/>
      <c r="AA17" s="300"/>
      <c r="AB17" s="300"/>
      <c r="AC17" s="300"/>
      <c r="AD17" s="300"/>
      <c r="AE17" s="300"/>
      <c r="AF17" s="300"/>
      <c r="AG17" s="300"/>
      <c r="AH17" s="300"/>
      <c r="AI17" s="300"/>
      <c r="AJ17" s="300"/>
      <c r="AK17" s="300"/>
    </row>
    <row r="18" spans="1:37" x14ac:dyDescent="0.3">
      <c r="A18" s="180"/>
      <c r="B18" s="245" t="s">
        <v>145</v>
      </c>
      <c r="C18" s="246"/>
      <c r="D18" s="247">
        <v>0</v>
      </c>
      <c r="E18" s="248">
        <f>'(SA) Sales Assumptions'!$G44</f>
        <v>0</v>
      </c>
      <c r="F18" s="248">
        <f>'(SA) Sales Assumptions'!$G45</f>
        <v>0</v>
      </c>
      <c r="G18" s="248">
        <f>'(SA) Sales Assumptions'!$G46</f>
        <v>0</v>
      </c>
      <c r="H18" s="248">
        <f>'(SA) Sales Assumptions'!$G47</f>
        <v>0</v>
      </c>
      <c r="I18" s="248">
        <f>'(SA) Sales Assumptions'!$G48</f>
        <v>0</v>
      </c>
      <c r="J18" s="248">
        <f>'(SA) Sales Assumptions'!$G49</f>
        <v>0</v>
      </c>
      <c r="K18" s="248">
        <f>'(SA) Sales Assumptions'!$G50</f>
        <v>0</v>
      </c>
      <c r="L18" s="248">
        <f>'(SA) Sales Assumptions'!$G51</f>
        <v>0</v>
      </c>
      <c r="M18" s="248">
        <f>'(SA) Sales Assumptions'!$G52</f>
        <v>0</v>
      </c>
      <c r="N18" s="248">
        <f>'(SA) Sales Assumptions'!$G53</f>
        <v>0</v>
      </c>
      <c r="O18" s="248">
        <f>'(SA) Sales Assumptions'!$G54</f>
        <v>0</v>
      </c>
      <c r="P18" s="248">
        <f>'(SA) Sales Assumptions'!$G55</f>
        <v>0</v>
      </c>
      <c r="Q18" s="249">
        <f t="shared" ref="Q18:Q28" si="0">SUM(D18:P18)</f>
        <v>0</v>
      </c>
      <c r="R18" s="278"/>
      <c r="S18" s="180"/>
      <c r="T18" s="180"/>
      <c r="U18" s="180"/>
      <c r="V18" s="180"/>
      <c r="W18" s="180"/>
      <c r="X18" s="180"/>
      <c r="Y18" s="180"/>
      <c r="Z18" s="180"/>
      <c r="AA18" s="180"/>
      <c r="AB18" s="180"/>
      <c r="AC18" s="180"/>
      <c r="AD18" s="180"/>
      <c r="AE18" s="180"/>
      <c r="AF18" s="180"/>
      <c r="AG18" s="180"/>
      <c r="AH18" s="180"/>
      <c r="AI18" s="180"/>
      <c r="AJ18" s="180"/>
      <c r="AK18" s="180"/>
    </row>
    <row r="19" spans="1:37" x14ac:dyDescent="0.3">
      <c r="A19" s="180"/>
      <c r="B19" s="245" t="s">
        <v>146</v>
      </c>
      <c r="C19" s="246"/>
      <c r="D19" s="247">
        <v>0</v>
      </c>
      <c r="E19" s="248" t="s">
        <v>68</v>
      </c>
      <c r="F19" s="248" t="s">
        <v>68</v>
      </c>
      <c r="G19" s="248" t="s">
        <v>68</v>
      </c>
      <c r="H19" s="248" t="s">
        <v>68</v>
      </c>
      <c r="I19" s="248" t="s">
        <v>68</v>
      </c>
      <c r="J19" s="248" t="s">
        <v>68</v>
      </c>
      <c r="K19" s="248" t="s">
        <v>68</v>
      </c>
      <c r="L19" s="248" t="s">
        <v>68</v>
      </c>
      <c r="M19" s="248" t="s">
        <v>68</v>
      </c>
      <c r="N19" s="248" t="s">
        <v>68</v>
      </c>
      <c r="O19" s="248" t="s">
        <v>68</v>
      </c>
      <c r="P19" s="248" t="s">
        <v>68</v>
      </c>
      <c r="Q19" s="249">
        <f t="shared" si="0"/>
        <v>0</v>
      </c>
      <c r="R19" s="278"/>
      <c r="S19" s="180"/>
      <c r="T19" s="180"/>
      <c r="U19" s="180"/>
      <c r="V19" s="180"/>
      <c r="W19" s="180"/>
      <c r="X19" s="180"/>
      <c r="Y19" s="180"/>
      <c r="Z19" s="180"/>
      <c r="AA19" s="180"/>
      <c r="AB19" s="180"/>
      <c r="AC19" s="180"/>
      <c r="AD19" s="180"/>
      <c r="AE19" s="180"/>
      <c r="AF19" s="180"/>
      <c r="AG19" s="180"/>
      <c r="AH19" s="180"/>
      <c r="AI19" s="180"/>
      <c r="AJ19" s="180"/>
      <c r="AK19" s="180"/>
    </row>
    <row r="20" spans="1:37" x14ac:dyDescent="0.3">
      <c r="A20" s="180"/>
      <c r="B20" s="245" t="s">
        <v>147</v>
      </c>
      <c r="C20" s="246"/>
      <c r="D20" s="247">
        <v>0</v>
      </c>
      <c r="E20" s="247">
        <v>0</v>
      </c>
      <c r="F20" s="247">
        <v>0</v>
      </c>
      <c r="G20" s="247">
        <v>0</v>
      </c>
      <c r="H20" s="247">
        <v>0</v>
      </c>
      <c r="I20" s="247">
        <v>0</v>
      </c>
      <c r="J20" s="247">
        <v>0</v>
      </c>
      <c r="K20" s="247">
        <v>0</v>
      </c>
      <c r="L20" s="247">
        <v>0</v>
      </c>
      <c r="M20" s="247">
        <v>0</v>
      </c>
      <c r="N20" s="247">
        <v>0</v>
      </c>
      <c r="O20" s="247">
        <v>0</v>
      </c>
      <c r="P20" s="247">
        <v>0</v>
      </c>
      <c r="Q20" s="249">
        <f t="shared" si="0"/>
        <v>0</v>
      </c>
      <c r="R20" s="278"/>
      <c r="S20" s="180"/>
      <c r="T20" s="180"/>
      <c r="U20" s="180"/>
      <c r="V20" s="180"/>
      <c r="W20" s="180"/>
      <c r="X20" s="180"/>
      <c r="Y20" s="180"/>
      <c r="Z20" s="180"/>
      <c r="AA20" s="180"/>
      <c r="AB20" s="180"/>
      <c r="AC20" s="180"/>
      <c r="AD20" s="180"/>
      <c r="AE20" s="180"/>
      <c r="AF20" s="180"/>
      <c r="AG20" s="180"/>
      <c r="AH20" s="180"/>
      <c r="AI20" s="180"/>
      <c r="AJ20" s="180"/>
      <c r="AK20" s="180"/>
    </row>
    <row r="21" spans="1:37" x14ac:dyDescent="0.3">
      <c r="A21" s="180"/>
      <c r="B21" s="245" t="s">
        <v>148</v>
      </c>
      <c r="C21" s="246"/>
      <c r="D21" s="247">
        <v>0</v>
      </c>
      <c r="E21" s="247">
        <v>0</v>
      </c>
      <c r="F21" s="247">
        <v>0</v>
      </c>
      <c r="G21" s="247">
        <v>0</v>
      </c>
      <c r="H21" s="247">
        <v>0</v>
      </c>
      <c r="I21" s="247">
        <v>0</v>
      </c>
      <c r="J21" s="247">
        <v>0</v>
      </c>
      <c r="K21" s="247">
        <v>0</v>
      </c>
      <c r="L21" s="247">
        <v>0</v>
      </c>
      <c r="M21" s="247">
        <v>0</v>
      </c>
      <c r="N21" s="247">
        <v>0</v>
      </c>
      <c r="O21" s="247">
        <v>0</v>
      </c>
      <c r="P21" s="247">
        <v>0</v>
      </c>
      <c r="Q21" s="249">
        <f t="shared" si="0"/>
        <v>0</v>
      </c>
      <c r="R21" s="278"/>
      <c r="S21" s="180"/>
      <c r="T21" s="180"/>
      <c r="U21" s="180"/>
      <c r="V21" s="180"/>
      <c r="W21" s="180"/>
      <c r="X21" s="180"/>
      <c r="Y21" s="180"/>
      <c r="Z21" s="180"/>
      <c r="AA21" s="180"/>
      <c r="AB21" s="180"/>
      <c r="AC21" s="180"/>
      <c r="AD21" s="180"/>
      <c r="AE21" s="180"/>
      <c r="AF21" s="180"/>
      <c r="AG21" s="180"/>
      <c r="AH21" s="180"/>
      <c r="AI21" s="180"/>
      <c r="AJ21" s="180"/>
      <c r="AK21" s="180"/>
    </row>
    <row r="22" spans="1:37" x14ac:dyDescent="0.3">
      <c r="A22" s="180"/>
      <c r="B22" s="245" t="s">
        <v>52</v>
      </c>
      <c r="C22" s="246"/>
      <c r="D22" s="247">
        <v>0</v>
      </c>
      <c r="E22" s="247">
        <v>0</v>
      </c>
      <c r="F22" s="247">
        <v>0</v>
      </c>
      <c r="G22" s="247">
        <v>0</v>
      </c>
      <c r="H22" s="247">
        <v>0</v>
      </c>
      <c r="I22" s="247">
        <v>0</v>
      </c>
      <c r="J22" s="247">
        <v>0</v>
      </c>
      <c r="K22" s="247">
        <v>0</v>
      </c>
      <c r="L22" s="247">
        <v>0</v>
      </c>
      <c r="M22" s="247">
        <v>0</v>
      </c>
      <c r="N22" s="247">
        <v>0</v>
      </c>
      <c r="O22" s="247">
        <v>0</v>
      </c>
      <c r="P22" s="247">
        <v>0</v>
      </c>
      <c r="Q22" s="249">
        <f t="shared" si="0"/>
        <v>0</v>
      </c>
      <c r="R22" s="278"/>
      <c r="S22" s="180"/>
      <c r="T22" s="180"/>
      <c r="U22" s="180"/>
      <c r="V22" s="180"/>
      <c r="W22" s="180"/>
      <c r="X22" s="180"/>
      <c r="Y22" s="180"/>
      <c r="Z22" s="180"/>
      <c r="AA22" s="180"/>
      <c r="AB22" s="180"/>
      <c r="AC22" s="180"/>
      <c r="AD22" s="180"/>
      <c r="AE22" s="180"/>
      <c r="AF22" s="180"/>
      <c r="AG22" s="180"/>
      <c r="AH22" s="180"/>
      <c r="AI22" s="180"/>
      <c r="AJ22" s="180"/>
      <c r="AK22" s="180"/>
    </row>
    <row r="23" spans="1:37" x14ac:dyDescent="0.3">
      <c r="A23" s="180"/>
      <c r="B23" s="245" t="s">
        <v>52</v>
      </c>
      <c r="C23" s="246"/>
      <c r="D23" s="247">
        <v>0</v>
      </c>
      <c r="E23" s="247">
        <v>0</v>
      </c>
      <c r="F23" s="247">
        <v>0</v>
      </c>
      <c r="G23" s="247">
        <v>0</v>
      </c>
      <c r="H23" s="247">
        <v>0</v>
      </c>
      <c r="I23" s="247">
        <v>0</v>
      </c>
      <c r="J23" s="247">
        <v>0</v>
      </c>
      <c r="K23" s="247">
        <v>0</v>
      </c>
      <c r="L23" s="247">
        <v>0</v>
      </c>
      <c r="M23" s="247">
        <v>0</v>
      </c>
      <c r="N23" s="247">
        <v>0</v>
      </c>
      <c r="O23" s="247">
        <v>0</v>
      </c>
      <c r="P23" s="247">
        <v>0</v>
      </c>
      <c r="Q23" s="249">
        <f t="shared" si="0"/>
        <v>0</v>
      </c>
      <c r="R23" s="278"/>
      <c r="S23" s="180"/>
      <c r="T23" s="180"/>
      <c r="U23" s="180"/>
      <c r="V23" s="180"/>
      <c r="W23" s="180"/>
      <c r="X23" s="180"/>
      <c r="Y23" s="180"/>
      <c r="Z23" s="180"/>
      <c r="AA23" s="180"/>
      <c r="AB23" s="180"/>
      <c r="AC23" s="180"/>
      <c r="AD23" s="180"/>
      <c r="AE23" s="180"/>
      <c r="AF23" s="180"/>
      <c r="AG23" s="180"/>
      <c r="AH23" s="180"/>
      <c r="AI23" s="180"/>
      <c r="AJ23" s="180"/>
      <c r="AK23" s="180"/>
    </row>
    <row r="24" spans="1:37" x14ac:dyDescent="0.3">
      <c r="A24" s="180"/>
      <c r="B24" s="245" t="s">
        <v>52</v>
      </c>
      <c r="C24" s="246"/>
      <c r="D24" s="247">
        <v>0</v>
      </c>
      <c r="E24" s="247">
        <v>0</v>
      </c>
      <c r="F24" s="247">
        <v>0</v>
      </c>
      <c r="G24" s="247">
        <v>0</v>
      </c>
      <c r="H24" s="247">
        <v>0</v>
      </c>
      <c r="I24" s="247">
        <v>0</v>
      </c>
      <c r="J24" s="247">
        <v>0</v>
      </c>
      <c r="K24" s="247">
        <v>0</v>
      </c>
      <c r="L24" s="247">
        <v>0</v>
      </c>
      <c r="M24" s="247">
        <v>0</v>
      </c>
      <c r="N24" s="247">
        <v>0</v>
      </c>
      <c r="O24" s="247">
        <v>0</v>
      </c>
      <c r="P24" s="247">
        <v>0</v>
      </c>
      <c r="Q24" s="249">
        <f t="shared" si="0"/>
        <v>0</v>
      </c>
      <c r="R24" s="278"/>
      <c r="S24" s="180"/>
      <c r="T24" s="180"/>
      <c r="U24" s="180"/>
      <c r="V24" s="180"/>
      <c r="W24" s="180"/>
      <c r="X24" s="180"/>
      <c r="Y24" s="180"/>
      <c r="Z24" s="180"/>
      <c r="AA24" s="180"/>
      <c r="AB24" s="180"/>
      <c r="AC24" s="180"/>
      <c r="AD24" s="180"/>
      <c r="AE24" s="180"/>
      <c r="AF24" s="180"/>
      <c r="AG24" s="180"/>
      <c r="AH24" s="180"/>
      <c r="AI24" s="180"/>
      <c r="AJ24" s="180"/>
      <c r="AK24" s="180"/>
    </row>
    <row r="25" spans="1:37" x14ac:dyDescent="0.3">
      <c r="A25" s="180"/>
      <c r="B25" s="245" t="s">
        <v>52</v>
      </c>
      <c r="C25" s="246"/>
      <c r="D25" s="247">
        <v>0</v>
      </c>
      <c r="E25" s="247">
        <v>0</v>
      </c>
      <c r="F25" s="247">
        <v>0</v>
      </c>
      <c r="G25" s="247">
        <v>0</v>
      </c>
      <c r="H25" s="247">
        <v>0</v>
      </c>
      <c r="I25" s="247">
        <v>0</v>
      </c>
      <c r="J25" s="247">
        <v>0</v>
      </c>
      <c r="K25" s="247">
        <v>0</v>
      </c>
      <c r="L25" s="247">
        <v>0</v>
      </c>
      <c r="M25" s="247">
        <v>0</v>
      </c>
      <c r="N25" s="247">
        <v>0</v>
      </c>
      <c r="O25" s="247">
        <v>0</v>
      </c>
      <c r="P25" s="247">
        <v>0</v>
      </c>
      <c r="Q25" s="249">
        <f t="shared" ref="Q25" si="1">SUM(D25:P25)</f>
        <v>0</v>
      </c>
      <c r="R25" s="278"/>
      <c r="S25" s="180"/>
      <c r="T25" s="180"/>
      <c r="U25" s="180"/>
      <c r="V25" s="180"/>
      <c r="W25" s="180"/>
      <c r="X25" s="180"/>
      <c r="Y25" s="180"/>
      <c r="Z25" s="180"/>
      <c r="AA25" s="180"/>
      <c r="AB25" s="180"/>
      <c r="AC25" s="180"/>
      <c r="AD25" s="180"/>
      <c r="AE25" s="180"/>
      <c r="AF25" s="180"/>
      <c r="AG25" s="180"/>
      <c r="AH25" s="180"/>
      <c r="AI25" s="180"/>
      <c r="AJ25" s="180"/>
      <c r="AK25" s="180"/>
    </row>
    <row r="26" spans="1:37" x14ac:dyDescent="0.3">
      <c r="A26" s="180"/>
      <c r="B26" s="245" t="s">
        <v>52</v>
      </c>
      <c r="C26" s="246"/>
      <c r="D26" s="247">
        <v>0</v>
      </c>
      <c r="E26" s="247">
        <v>0</v>
      </c>
      <c r="F26" s="247">
        <v>0</v>
      </c>
      <c r="G26" s="247">
        <v>0</v>
      </c>
      <c r="H26" s="247">
        <v>0</v>
      </c>
      <c r="I26" s="247">
        <v>0</v>
      </c>
      <c r="J26" s="247">
        <v>0</v>
      </c>
      <c r="K26" s="247">
        <v>0</v>
      </c>
      <c r="L26" s="247">
        <v>0</v>
      </c>
      <c r="M26" s="247">
        <v>0</v>
      </c>
      <c r="N26" s="247">
        <v>0</v>
      </c>
      <c r="O26" s="247">
        <v>0</v>
      </c>
      <c r="P26" s="247">
        <v>0</v>
      </c>
      <c r="Q26" s="249">
        <f t="shared" si="0"/>
        <v>0</v>
      </c>
      <c r="R26" s="278"/>
      <c r="S26" s="180"/>
      <c r="T26" s="180"/>
      <c r="U26" s="180"/>
      <c r="V26" s="180"/>
      <c r="W26" s="180"/>
      <c r="X26" s="180"/>
      <c r="Y26" s="180"/>
      <c r="Z26" s="180"/>
      <c r="AA26" s="180"/>
      <c r="AB26" s="180"/>
      <c r="AC26" s="180"/>
      <c r="AD26" s="180"/>
      <c r="AE26" s="180"/>
      <c r="AF26" s="180"/>
      <c r="AG26" s="180"/>
      <c r="AH26" s="180"/>
      <c r="AI26" s="180"/>
      <c r="AJ26" s="180"/>
      <c r="AK26" s="180"/>
    </row>
    <row r="27" spans="1:37" x14ac:dyDescent="0.3">
      <c r="A27" s="180"/>
      <c r="B27" s="245" t="s">
        <v>52</v>
      </c>
      <c r="C27" s="246"/>
      <c r="D27" s="247">
        <v>0</v>
      </c>
      <c r="E27" s="247">
        <v>0</v>
      </c>
      <c r="F27" s="247">
        <v>0</v>
      </c>
      <c r="G27" s="247">
        <v>0</v>
      </c>
      <c r="H27" s="247">
        <v>0</v>
      </c>
      <c r="I27" s="247">
        <v>0</v>
      </c>
      <c r="J27" s="247">
        <v>0</v>
      </c>
      <c r="K27" s="247">
        <v>0</v>
      </c>
      <c r="L27" s="247">
        <v>0</v>
      </c>
      <c r="M27" s="247">
        <v>0</v>
      </c>
      <c r="N27" s="247">
        <v>0</v>
      </c>
      <c r="O27" s="247">
        <v>0</v>
      </c>
      <c r="P27" s="247">
        <v>0</v>
      </c>
      <c r="Q27" s="249">
        <f t="shared" si="0"/>
        <v>0</v>
      </c>
      <c r="R27" s="278"/>
      <c r="S27" s="180"/>
      <c r="T27" s="180"/>
      <c r="U27" s="180"/>
      <c r="V27" s="180"/>
      <c r="W27" s="180"/>
      <c r="X27" s="180"/>
      <c r="Y27" s="180"/>
      <c r="Z27" s="180"/>
      <c r="AA27" s="180"/>
      <c r="AB27" s="180"/>
      <c r="AC27" s="180"/>
      <c r="AD27" s="180"/>
      <c r="AE27" s="180"/>
      <c r="AF27" s="180"/>
      <c r="AG27" s="180"/>
      <c r="AH27" s="180"/>
      <c r="AI27" s="180"/>
      <c r="AJ27" s="180"/>
      <c r="AK27" s="180"/>
    </row>
    <row r="28" spans="1:37" s="154" customFormat="1" ht="20.25" customHeight="1" x14ac:dyDescent="0.3">
      <c r="A28" s="152"/>
      <c r="B28" s="356" t="s">
        <v>53</v>
      </c>
      <c r="C28" s="356"/>
      <c r="D28" s="250">
        <f t="shared" ref="D28:P28" si="2">SUM(D18:D27)</f>
        <v>0</v>
      </c>
      <c r="E28" s="250">
        <f t="shared" si="2"/>
        <v>0</v>
      </c>
      <c r="F28" s="250">
        <f t="shared" si="2"/>
        <v>0</v>
      </c>
      <c r="G28" s="250">
        <f t="shared" si="2"/>
        <v>0</v>
      </c>
      <c r="H28" s="250">
        <f t="shared" si="2"/>
        <v>0</v>
      </c>
      <c r="I28" s="250">
        <f t="shared" si="2"/>
        <v>0</v>
      </c>
      <c r="J28" s="250">
        <f t="shared" si="2"/>
        <v>0</v>
      </c>
      <c r="K28" s="250">
        <f t="shared" si="2"/>
        <v>0</v>
      </c>
      <c r="L28" s="250">
        <f t="shared" si="2"/>
        <v>0</v>
      </c>
      <c r="M28" s="250">
        <f t="shared" si="2"/>
        <v>0</v>
      </c>
      <c r="N28" s="250">
        <f t="shared" si="2"/>
        <v>0</v>
      </c>
      <c r="O28" s="250">
        <f t="shared" si="2"/>
        <v>0</v>
      </c>
      <c r="P28" s="250">
        <f t="shared" si="2"/>
        <v>0</v>
      </c>
      <c r="Q28" s="251">
        <f t="shared" si="0"/>
        <v>0</v>
      </c>
      <c r="R28" s="153"/>
      <c r="S28" s="152"/>
      <c r="T28" s="152"/>
      <c r="U28" s="152"/>
      <c r="V28" s="152"/>
      <c r="W28" s="152"/>
      <c r="X28" s="152"/>
      <c r="Y28" s="152"/>
      <c r="Z28" s="152"/>
      <c r="AA28" s="152"/>
      <c r="AB28" s="152"/>
      <c r="AC28" s="152"/>
      <c r="AD28" s="152"/>
      <c r="AE28" s="152"/>
      <c r="AF28" s="152"/>
      <c r="AG28" s="152"/>
      <c r="AH28" s="152"/>
      <c r="AI28" s="152"/>
      <c r="AJ28" s="152"/>
      <c r="AK28" s="152"/>
    </row>
    <row r="29" spans="1:37" s="147" customFormat="1" ht="30.75" customHeight="1" x14ac:dyDescent="0.3">
      <c r="A29" s="180"/>
      <c r="B29" s="92"/>
      <c r="C29" s="92"/>
      <c r="D29" s="93"/>
      <c r="E29" s="93"/>
      <c r="F29" s="93"/>
      <c r="G29" s="93"/>
      <c r="H29" s="93"/>
      <c r="I29" s="93"/>
      <c r="J29" s="93"/>
      <c r="K29" s="93"/>
      <c r="L29" s="93"/>
      <c r="M29" s="93"/>
      <c r="N29" s="93"/>
      <c r="O29" s="93"/>
      <c r="P29" s="93"/>
      <c r="Q29" s="94"/>
      <c r="R29" s="278"/>
      <c r="S29" s="180"/>
      <c r="T29" s="180"/>
      <c r="U29" s="180"/>
      <c r="V29" s="180"/>
      <c r="W29" s="180"/>
      <c r="X29" s="180"/>
      <c r="Y29" s="180"/>
      <c r="Z29" s="180"/>
      <c r="AA29" s="180"/>
      <c r="AB29" s="180"/>
      <c r="AC29" s="180"/>
      <c r="AD29" s="180"/>
      <c r="AE29" s="180"/>
      <c r="AF29" s="180"/>
      <c r="AG29" s="180"/>
      <c r="AH29" s="180"/>
      <c r="AI29" s="180"/>
      <c r="AJ29" s="180"/>
      <c r="AK29" s="180"/>
    </row>
    <row r="30" spans="1:37" s="147" customFormat="1" ht="30.75" customHeight="1" x14ac:dyDescent="0.3">
      <c r="A30" s="180"/>
      <c r="B30" s="92"/>
      <c r="C30" s="92"/>
      <c r="D30" s="93"/>
      <c r="E30" s="93"/>
      <c r="F30" s="93"/>
      <c r="G30" s="93"/>
      <c r="H30" s="93"/>
      <c r="I30" s="93"/>
      <c r="J30" s="93"/>
      <c r="K30" s="93"/>
      <c r="L30" s="93"/>
      <c r="M30" s="93"/>
      <c r="N30" s="93"/>
      <c r="O30" s="93"/>
      <c r="P30" s="93"/>
      <c r="Q30" s="94"/>
      <c r="R30" s="278"/>
      <c r="S30" s="180"/>
      <c r="T30" s="180"/>
      <c r="U30" s="180"/>
      <c r="V30" s="180"/>
      <c r="W30" s="180"/>
      <c r="X30" s="180"/>
      <c r="Y30" s="180"/>
      <c r="Z30" s="180"/>
      <c r="AA30" s="180"/>
      <c r="AB30" s="180"/>
      <c r="AC30" s="180"/>
      <c r="AD30" s="180"/>
      <c r="AE30" s="180"/>
      <c r="AF30" s="180"/>
      <c r="AG30" s="180"/>
      <c r="AH30" s="180"/>
      <c r="AI30" s="180"/>
      <c r="AJ30" s="180"/>
      <c r="AK30" s="180"/>
    </row>
    <row r="31" spans="1:37" s="147" customFormat="1" ht="18.75" customHeight="1" x14ac:dyDescent="0.3">
      <c r="A31" s="180"/>
      <c r="B31" s="92"/>
      <c r="C31" s="92"/>
      <c r="D31" s="93"/>
      <c r="E31" s="367" t="s">
        <v>44</v>
      </c>
      <c r="F31" s="367"/>
      <c r="G31" s="367"/>
      <c r="H31" s="367"/>
      <c r="I31" s="367"/>
      <c r="J31" s="367"/>
      <c r="K31" s="367"/>
      <c r="L31" s="367"/>
      <c r="M31" s="367"/>
      <c r="N31" s="367"/>
      <c r="O31" s="367"/>
      <c r="P31" s="367"/>
      <c r="Q31" s="94"/>
      <c r="R31" s="278"/>
      <c r="S31" s="180"/>
      <c r="T31" s="180"/>
      <c r="U31" s="180"/>
      <c r="V31" s="180"/>
      <c r="W31" s="180"/>
      <c r="X31" s="180"/>
      <c r="Y31" s="180"/>
      <c r="Z31" s="180"/>
      <c r="AA31" s="180"/>
      <c r="AB31" s="180"/>
      <c r="AC31" s="180"/>
      <c r="AD31" s="180"/>
      <c r="AE31" s="180"/>
      <c r="AF31" s="180"/>
      <c r="AG31" s="180"/>
      <c r="AH31" s="180"/>
      <c r="AI31" s="180"/>
      <c r="AJ31" s="180"/>
      <c r="AK31" s="180"/>
    </row>
    <row r="32" spans="1:37" s="147" customFormat="1" ht="21.75" customHeight="1" x14ac:dyDescent="0.3">
      <c r="A32" s="278"/>
      <c r="B32" s="210" t="s">
        <v>54</v>
      </c>
      <c r="C32" s="314" t="s">
        <v>46</v>
      </c>
      <c r="D32" s="314" t="s">
        <v>47</v>
      </c>
      <c r="E32" s="216">
        <v>1</v>
      </c>
      <c r="F32" s="216">
        <v>2</v>
      </c>
      <c r="G32" s="216">
        <v>3</v>
      </c>
      <c r="H32" s="216">
        <v>4</v>
      </c>
      <c r="I32" s="216">
        <v>5</v>
      </c>
      <c r="J32" s="216">
        <v>6</v>
      </c>
      <c r="K32" s="216">
        <v>7</v>
      </c>
      <c r="L32" s="216">
        <v>8</v>
      </c>
      <c r="M32" s="216">
        <v>9</v>
      </c>
      <c r="N32" s="216">
        <v>10</v>
      </c>
      <c r="O32" s="216">
        <v>11</v>
      </c>
      <c r="P32" s="216">
        <v>12</v>
      </c>
      <c r="Q32" s="216" t="s">
        <v>48</v>
      </c>
      <c r="R32" s="278"/>
      <c r="S32" s="180"/>
      <c r="T32" s="180"/>
      <c r="U32" s="180"/>
      <c r="V32" s="180"/>
      <c r="W32" s="180"/>
      <c r="X32" s="180"/>
      <c r="Y32" s="180"/>
      <c r="Z32" s="180"/>
      <c r="AA32" s="180"/>
      <c r="AB32" s="180"/>
      <c r="AC32" s="180"/>
      <c r="AD32" s="180"/>
      <c r="AE32" s="180"/>
      <c r="AF32" s="180"/>
      <c r="AG32" s="180"/>
      <c r="AH32" s="180"/>
      <c r="AI32" s="180"/>
      <c r="AJ32" s="180"/>
      <c r="AK32" s="180"/>
    </row>
    <row r="33" spans="1:37" x14ac:dyDescent="0.3">
      <c r="A33" s="278"/>
      <c r="B33" s="252" t="s">
        <v>149</v>
      </c>
      <c r="C33" s="253"/>
      <c r="D33" s="254">
        <v>0</v>
      </c>
      <c r="E33" s="249">
        <f>'(SA) Sales Assumptions'!G61</f>
        <v>0</v>
      </c>
      <c r="F33" s="249">
        <f>'(SA) Sales Assumptions'!$G62</f>
        <v>0</v>
      </c>
      <c r="G33" s="249">
        <f>'(SA) Sales Assumptions'!$G63</f>
        <v>0</v>
      </c>
      <c r="H33" s="249">
        <f>'(SA) Sales Assumptions'!$G64</f>
        <v>0</v>
      </c>
      <c r="I33" s="249">
        <f>'(SA) Sales Assumptions'!$G65</f>
        <v>0</v>
      </c>
      <c r="J33" s="249">
        <f>'(SA) Sales Assumptions'!$G66</f>
        <v>0</v>
      </c>
      <c r="K33" s="249">
        <f>'(SA) Sales Assumptions'!$G67</f>
        <v>0</v>
      </c>
      <c r="L33" s="249">
        <f>'(SA) Sales Assumptions'!$G68</f>
        <v>0</v>
      </c>
      <c r="M33" s="249">
        <f>'(SA) Sales Assumptions'!$G69</f>
        <v>0</v>
      </c>
      <c r="N33" s="249">
        <f>'(SA) Sales Assumptions'!$G70</f>
        <v>0</v>
      </c>
      <c r="O33" s="249">
        <f>'(SA) Sales Assumptions'!$G71</f>
        <v>0</v>
      </c>
      <c r="P33" s="249">
        <f>'(SA) Sales Assumptions'!$G72</f>
        <v>0</v>
      </c>
      <c r="Q33" s="249">
        <f t="shared" ref="Q33:Q45" si="3">SUM(D33:P33)</f>
        <v>0</v>
      </c>
      <c r="R33" s="278"/>
      <c r="S33" s="180"/>
      <c r="T33" s="180"/>
      <c r="U33" s="180"/>
      <c r="V33" s="180"/>
      <c r="W33" s="180"/>
      <c r="X33" s="180"/>
      <c r="Y33" s="180"/>
      <c r="Z33" s="180"/>
      <c r="AA33" s="180"/>
      <c r="AB33" s="180"/>
      <c r="AC33" s="180"/>
      <c r="AD33" s="180"/>
      <c r="AE33" s="180"/>
      <c r="AF33" s="180"/>
      <c r="AG33" s="180"/>
      <c r="AH33" s="180"/>
      <c r="AI33" s="180"/>
      <c r="AJ33" s="180"/>
      <c r="AK33" s="180"/>
    </row>
    <row r="34" spans="1:37" s="155" customFormat="1" ht="13.5" customHeight="1" x14ac:dyDescent="0.3">
      <c r="A34" s="278"/>
      <c r="B34" s="252" t="s">
        <v>148</v>
      </c>
      <c r="C34" s="253"/>
      <c r="D34" s="249">
        <f>SUM(D21)</f>
        <v>0</v>
      </c>
      <c r="E34" s="254">
        <v>0</v>
      </c>
      <c r="F34" s="254">
        <v>0</v>
      </c>
      <c r="G34" s="254">
        <v>0</v>
      </c>
      <c r="H34" s="254">
        <v>0</v>
      </c>
      <c r="I34" s="254">
        <v>0</v>
      </c>
      <c r="J34" s="254">
        <v>0</v>
      </c>
      <c r="K34" s="254">
        <v>0</v>
      </c>
      <c r="L34" s="254">
        <v>0</v>
      </c>
      <c r="M34" s="254">
        <v>0</v>
      </c>
      <c r="N34" s="254">
        <v>0</v>
      </c>
      <c r="O34" s="254">
        <v>0</v>
      </c>
      <c r="P34" s="254">
        <v>0</v>
      </c>
      <c r="Q34" s="249">
        <f t="shared" si="3"/>
        <v>0</v>
      </c>
      <c r="R34" s="278"/>
      <c r="S34" s="180"/>
      <c r="T34" s="180"/>
      <c r="U34" s="180"/>
      <c r="V34" s="180"/>
      <c r="W34" s="180"/>
      <c r="X34" s="180"/>
      <c r="Y34" s="180"/>
      <c r="Z34" s="180"/>
      <c r="AA34" s="180"/>
      <c r="AB34" s="180"/>
      <c r="AC34" s="180"/>
      <c r="AD34" s="180"/>
      <c r="AE34" s="180"/>
      <c r="AF34" s="180"/>
      <c r="AG34" s="180"/>
      <c r="AH34" s="180"/>
      <c r="AI34" s="180"/>
      <c r="AJ34" s="180"/>
      <c r="AK34" s="180"/>
    </row>
    <row r="35" spans="1:37" ht="13.5" customHeight="1" x14ac:dyDescent="0.3">
      <c r="A35" s="278"/>
      <c r="B35" s="252" t="s">
        <v>56</v>
      </c>
      <c r="C35" s="253"/>
      <c r="D35" s="254">
        <v>0</v>
      </c>
      <c r="E35" s="254">
        <v>0</v>
      </c>
      <c r="F35" s="254">
        <v>0</v>
      </c>
      <c r="G35" s="254">
        <v>0</v>
      </c>
      <c r="H35" s="254">
        <v>0</v>
      </c>
      <c r="I35" s="254">
        <v>0</v>
      </c>
      <c r="J35" s="254">
        <v>0</v>
      </c>
      <c r="K35" s="254">
        <v>0</v>
      </c>
      <c r="L35" s="254">
        <v>0</v>
      </c>
      <c r="M35" s="254">
        <v>0</v>
      </c>
      <c r="N35" s="254">
        <v>0</v>
      </c>
      <c r="O35" s="254">
        <v>0</v>
      </c>
      <c r="P35" s="254">
        <v>0</v>
      </c>
      <c r="Q35" s="249">
        <f t="shared" si="3"/>
        <v>0</v>
      </c>
      <c r="R35" s="278"/>
      <c r="S35" s="180"/>
      <c r="T35" s="180"/>
      <c r="U35" s="180"/>
      <c r="V35" s="180"/>
      <c r="W35" s="180"/>
      <c r="X35" s="180"/>
      <c r="Y35" s="180"/>
      <c r="Z35" s="180"/>
      <c r="AA35" s="180"/>
      <c r="AB35" s="180"/>
      <c r="AC35" s="180"/>
      <c r="AD35" s="180"/>
      <c r="AE35" s="180"/>
      <c r="AF35" s="180"/>
      <c r="AG35" s="180"/>
      <c r="AH35" s="180"/>
      <c r="AI35" s="180"/>
      <c r="AJ35" s="180"/>
      <c r="AK35" s="180"/>
    </row>
    <row r="36" spans="1:37" ht="14.25" customHeight="1" x14ac:dyDescent="0.3">
      <c r="A36" s="278"/>
      <c r="B36" s="252" t="s">
        <v>57</v>
      </c>
      <c r="C36" s="253"/>
      <c r="D36" s="254">
        <v>0</v>
      </c>
      <c r="E36" s="254">
        <v>0</v>
      </c>
      <c r="F36" s="254">
        <v>0</v>
      </c>
      <c r="G36" s="254">
        <v>0</v>
      </c>
      <c r="H36" s="254">
        <v>0</v>
      </c>
      <c r="I36" s="254">
        <v>0</v>
      </c>
      <c r="J36" s="254">
        <v>0</v>
      </c>
      <c r="K36" s="254">
        <v>0</v>
      </c>
      <c r="L36" s="254">
        <v>0</v>
      </c>
      <c r="M36" s="254">
        <v>0</v>
      </c>
      <c r="N36" s="254">
        <v>0</v>
      </c>
      <c r="O36" s="254">
        <v>0</v>
      </c>
      <c r="P36" s="254">
        <v>0</v>
      </c>
      <c r="Q36" s="249">
        <f t="shared" si="3"/>
        <v>0</v>
      </c>
      <c r="R36" s="278"/>
      <c r="S36" s="180"/>
      <c r="T36" s="180"/>
      <c r="U36" s="180"/>
      <c r="V36" s="180"/>
      <c r="W36" s="180"/>
      <c r="X36" s="180"/>
      <c r="Y36" s="180"/>
      <c r="Z36" s="180"/>
      <c r="AA36" s="180"/>
      <c r="AB36" s="180"/>
      <c r="AC36" s="180"/>
      <c r="AD36" s="180"/>
      <c r="AE36" s="180"/>
      <c r="AF36" s="180"/>
      <c r="AG36" s="180"/>
      <c r="AH36" s="180"/>
      <c r="AI36" s="180"/>
      <c r="AJ36" s="180"/>
      <c r="AK36" s="180"/>
    </row>
    <row r="37" spans="1:37" ht="14.25" customHeight="1" x14ac:dyDescent="0.3">
      <c r="A37" s="278"/>
      <c r="B37" s="252" t="s">
        <v>58</v>
      </c>
      <c r="C37" s="253"/>
      <c r="D37" s="254">
        <v>0</v>
      </c>
      <c r="E37" s="254">
        <v>0</v>
      </c>
      <c r="F37" s="254">
        <v>0</v>
      </c>
      <c r="G37" s="254">
        <v>0</v>
      </c>
      <c r="H37" s="254">
        <v>0</v>
      </c>
      <c r="I37" s="254">
        <v>0</v>
      </c>
      <c r="J37" s="254">
        <v>0</v>
      </c>
      <c r="K37" s="254">
        <v>0</v>
      </c>
      <c r="L37" s="254">
        <v>0</v>
      </c>
      <c r="M37" s="254">
        <v>0</v>
      </c>
      <c r="N37" s="254">
        <v>0</v>
      </c>
      <c r="O37" s="254">
        <v>0</v>
      </c>
      <c r="P37" s="254">
        <v>0</v>
      </c>
      <c r="Q37" s="249">
        <f t="shared" si="3"/>
        <v>0</v>
      </c>
      <c r="R37" s="278"/>
      <c r="S37" s="180"/>
      <c r="T37" s="180"/>
      <c r="U37" s="180"/>
      <c r="V37" s="180"/>
      <c r="W37" s="180"/>
      <c r="X37" s="180"/>
      <c r="Y37" s="180"/>
      <c r="Z37" s="180"/>
      <c r="AA37" s="180"/>
      <c r="AB37" s="180"/>
      <c r="AC37" s="180"/>
      <c r="AD37" s="180"/>
      <c r="AE37" s="180"/>
      <c r="AF37" s="180"/>
      <c r="AG37" s="180"/>
      <c r="AH37" s="180"/>
      <c r="AI37" s="180"/>
      <c r="AJ37" s="180"/>
      <c r="AK37" s="180"/>
    </row>
    <row r="38" spans="1:37" x14ac:dyDescent="0.3">
      <c r="A38" s="278"/>
      <c r="B38" s="252" t="s">
        <v>59</v>
      </c>
      <c r="C38" s="253"/>
      <c r="D38" s="254">
        <v>0</v>
      </c>
      <c r="E38" s="254">
        <v>0</v>
      </c>
      <c r="F38" s="254">
        <v>0</v>
      </c>
      <c r="G38" s="254">
        <v>0</v>
      </c>
      <c r="H38" s="254">
        <v>0</v>
      </c>
      <c r="I38" s="254">
        <v>0</v>
      </c>
      <c r="J38" s="254">
        <v>0</v>
      </c>
      <c r="K38" s="254">
        <v>0</v>
      </c>
      <c r="L38" s="254">
        <v>0</v>
      </c>
      <c r="M38" s="254">
        <v>0</v>
      </c>
      <c r="N38" s="254">
        <v>0</v>
      </c>
      <c r="O38" s="254">
        <v>0</v>
      </c>
      <c r="P38" s="254">
        <v>0</v>
      </c>
      <c r="Q38" s="249">
        <f t="shared" si="3"/>
        <v>0</v>
      </c>
      <c r="R38" s="278"/>
      <c r="S38" s="180"/>
      <c r="T38" s="180"/>
      <c r="U38" s="180"/>
      <c r="V38" s="180"/>
      <c r="W38" s="180"/>
      <c r="X38" s="180"/>
      <c r="Y38" s="180"/>
      <c r="Z38" s="180"/>
      <c r="AA38" s="180"/>
      <c r="AB38" s="180"/>
      <c r="AC38" s="180"/>
      <c r="AD38" s="180"/>
      <c r="AE38" s="180"/>
      <c r="AF38" s="180"/>
      <c r="AG38" s="180"/>
      <c r="AH38" s="180"/>
      <c r="AI38" s="180"/>
      <c r="AJ38" s="180"/>
      <c r="AK38" s="180"/>
    </row>
    <row r="39" spans="1:37" x14ac:dyDescent="0.3">
      <c r="A39" s="278"/>
      <c r="B39" s="252" t="s">
        <v>60</v>
      </c>
      <c r="C39" s="253"/>
      <c r="D39" s="254">
        <v>0</v>
      </c>
      <c r="E39" s="254">
        <v>0</v>
      </c>
      <c r="F39" s="254">
        <v>0</v>
      </c>
      <c r="G39" s="254">
        <v>0</v>
      </c>
      <c r="H39" s="254">
        <v>0</v>
      </c>
      <c r="I39" s="254">
        <v>0</v>
      </c>
      <c r="J39" s="254">
        <v>0</v>
      </c>
      <c r="K39" s="254">
        <v>0</v>
      </c>
      <c r="L39" s="254">
        <v>0</v>
      </c>
      <c r="M39" s="254">
        <v>0</v>
      </c>
      <c r="N39" s="254">
        <v>0</v>
      </c>
      <c r="O39" s="254">
        <v>0</v>
      </c>
      <c r="P39" s="254">
        <v>0</v>
      </c>
      <c r="Q39" s="249">
        <f t="shared" si="3"/>
        <v>0</v>
      </c>
      <c r="R39" s="278"/>
      <c r="S39" s="180"/>
      <c r="T39" s="180"/>
      <c r="U39" s="180"/>
      <c r="V39" s="180"/>
      <c r="W39" s="180"/>
      <c r="X39" s="180"/>
      <c r="Y39" s="180"/>
      <c r="Z39" s="180"/>
      <c r="AA39" s="180"/>
      <c r="AB39" s="180"/>
      <c r="AC39" s="180"/>
      <c r="AD39" s="180"/>
      <c r="AE39" s="180"/>
      <c r="AF39" s="180"/>
      <c r="AG39" s="180"/>
      <c r="AH39" s="180"/>
      <c r="AI39" s="180"/>
      <c r="AJ39" s="180"/>
      <c r="AK39" s="180"/>
    </row>
    <row r="40" spans="1:37" x14ac:dyDescent="0.3">
      <c r="A40" s="278"/>
      <c r="B40" s="252" t="s">
        <v>61</v>
      </c>
      <c r="C40" s="253"/>
      <c r="D40" s="254">
        <v>0</v>
      </c>
      <c r="E40" s="254">
        <v>0</v>
      </c>
      <c r="F40" s="254">
        <v>0</v>
      </c>
      <c r="G40" s="254">
        <v>0</v>
      </c>
      <c r="H40" s="254">
        <v>0</v>
      </c>
      <c r="I40" s="254">
        <v>0</v>
      </c>
      <c r="J40" s="254">
        <v>0</v>
      </c>
      <c r="K40" s="254">
        <v>0</v>
      </c>
      <c r="L40" s="254">
        <v>0</v>
      </c>
      <c r="M40" s="254">
        <v>0</v>
      </c>
      <c r="N40" s="254">
        <v>0</v>
      </c>
      <c r="O40" s="254">
        <v>0</v>
      </c>
      <c r="P40" s="254">
        <v>0</v>
      </c>
      <c r="Q40" s="249">
        <f t="shared" si="3"/>
        <v>0</v>
      </c>
      <c r="R40" s="278"/>
      <c r="S40" s="180"/>
      <c r="T40" s="180"/>
      <c r="U40" s="180"/>
      <c r="V40" s="180"/>
      <c r="W40" s="180"/>
      <c r="X40" s="180"/>
      <c r="Y40" s="180"/>
      <c r="Z40" s="180"/>
      <c r="AA40" s="180"/>
      <c r="AB40" s="180"/>
      <c r="AC40" s="180"/>
      <c r="AD40" s="180"/>
      <c r="AE40" s="180"/>
      <c r="AF40" s="180"/>
      <c r="AG40" s="180"/>
      <c r="AH40" s="180"/>
      <c r="AI40" s="180"/>
      <c r="AJ40" s="180"/>
      <c r="AK40" s="180"/>
    </row>
    <row r="41" spans="1:37" x14ac:dyDescent="0.3">
      <c r="A41" s="278"/>
      <c r="B41" s="252" t="s">
        <v>62</v>
      </c>
      <c r="C41" s="253"/>
      <c r="D41" s="254">
        <v>0</v>
      </c>
      <c r="E41" s="254">
        <v>0</v>
      </c>
      <c r="F41" s="254">
        <v>0</v>
      </c>
      <c r="G41" s="254">
        <v>0</v>
      </c>
      <c r="H41" s="254">
        <v>0</v>
      </c>
      <c r="I41" s="254">
        <v>0</v>
      </c>
      <c r="J41" s="254">
        <v>0</v>
      </c>
      <c r="K41" s="254">
        <v>0</v>
      </c>
      <c r="L41" s="254">
        <v>0</v>
      </c>
      <c r="M41" s="254">
        <v>0</v>
      </c>
      <c r="N41" s="254">
        <v>0</v>
      </c>
      <c r="O41" s="254">
        <v>0</v>
      </c>
      <c r="P41" s="254">
        <v>0</v>
      </c>
      <c r="Q41" s="249">
        <f t="shared" si="3"/>
        <v>0</v>
      </c>
      <c r="R41" s="278"/>
      <c r="S41" s="180"/>
      <c r="T41" s="180"/>
      <c r="U41" s="180"/>
      <c r="V41" s="180"/>
      <c r="W41" s="180"/>
      <c r="X41" s="180"/>
      <c r="Y41" s="180"/>
      <c r="Z41" s="180"/>
      <c r="AA41" s="180"/>
      <c r="AB41" s="180"/>
      <c r="AC41" s="180"/>
      <c r="AD41" s="180"/>
      <c r="AE41" s="180"/>
      <c r="AF41" s="180"/>
      <c r="AG41" s="180"/>
      <c r="AH41" s="180"/>
      <c r="AI41" s="180"/>
      <c r="AJ41" s="180"/>
      <c r="AK41" s="180"/>
    </row>
    <row r="42" spans="1:37" x14ac:dyDescent="0.3">
      <c r="A42" s="278"/>
      <c r="B42" s="252" t="s">
        <v>63</v>
      </c>
      <c r="C42" s="253"/>
      <c r="D42" s="254">
        <v>0</v>
      </c>
      <c r="E42" s="254">
        <v>0</v>
      </c>
      <c r="F42" s="254">
        <v>0</v>
      </c>
      <c r="G42" s="254">
        <v>0</v>
      </c>
      <c r="H42" s="254">
        <v>0</v>
      </c>
      <c r="I42" s="254">
        <v>0</v>
      </c>
      <c r="J42" s="254">
        <v>0</v>
      </c>
      <c r="K42" s="254">
        <v>0</v>
      </c>
      <c r="L42" s="254">
        <v>0</v>
      </c>
      <c r="M42" s="254">
        <v>0</v>
      </c>
      <c r="N42" s="254">
        <v>0</v>
      </c>
      <c r="O42" s="254">
        <v>0</v>
      </c>
      <c r="P42" s="254">
        <v>0</v>
      </c>
      <c r="Q42" s="249">
        <f t="shared" si="3"/>
        <v>0</v>
      </c>
      <c r="R42" s="278"/>
      <c r="S42" s="180"/>
      <c r="T42" s="180"/>
      <c r="U42" s="180"/>
      <c r="V42" s="180"/>
      <c r="W42" s="180"/>
      <c r="X42" s="180"/>
      <c r="Y42" s="180"/>
      <c r="Z42" s="180"/>
      <c r="AA42" s="180"/>
      <c r="AB42" s="180"/>
      <c r="AC42" s="180"/>
      <c r="AD42" s="180"/>
      <c r="AE42" s="180"/>
      <c r="AF42" s="180"/>
      <c r="AG42" s="180"/>
      <c r="AH42" s="180"/>
      <c r="AI42" s="180"/>
      <c r="AJ42" s="180"/>
      <c r="AK42" s="180"/>
    </row>
    <row r="43" spans="1:37" x14ac:dyDescent="0.3">
      <c r="A43" s="278"/>
      <c r="B43" s="252" t="s">
        <v>64</v>
      </c>
      <c r="C43" s="253"/>
      <c r="D43" s="254">
        <v>0</v>
      </c>
      <c r="E43" s="254">
        <v>0</v>
      </c>
      <c r="F43" s="254">
        <v>0</v>
      </c>
      <c r="G43" s="254">
        <v>0</v>
      </c>
      <c r="H43" s="254">
        <v>0</v>
      </c>
      <c r="I43" s="254">
        <v>0</v>
      </c>
      <c r="J43" s="254">
        <v>0</v>
      </c>
      <c r="K43" s="254">
        <v>0</v>
      </c>
      <c r="L43" s="254">
        <v>0</v>
      </c>
      <c r="M43" s="254">
        <v>0</v>
      </c>
      <c r="N43" s="254">
        <v>0</v>
      </c>
      <c r="O43" s="254">
        <v>0</v>
      </c>
      <c r="P43" s="254">
        <v>0</v>
      </c>
      <c r="Q43" s="249">
        <f t="shared" si="3"/>
        <v>0</v>
      </c>
      <c r="R43" s="278"/>
      <c r="S43" s="180"/>
      <c r="T43" s="180"/>
      <c r="U43" s="180"/>
      <c r="V43" s="180"/>
      <c r="W43" s="180"/>
      <c r="X43" s="180"/>
      <c r="Y43" s="180"/>
      <c r="Z43" s="180"/>
      <c r="AA43" s="180"/>
      <c r="AB43" s="180"/>
      <c r="AC43" s="180"/>
      <c r="AD43" s="180"/>
      <c r="AE43" s="180"/>
      <c r="AF43" s="180"/>
      <c r="AG43" s="180"/>
      <c r="AH43" s="180"/>
      <c r="AI43" s="180"/>
      <c r="AJ43" s="180"/>
      <c r="AK43" s="180"/>
    </row>
    <row r="44" spans="1:37" x14ac:dyDescent="0.3">
      <c r="A44" s="278"/>
      <c r="B44" s="252" t="s">
        <v>65</v>
      </c>
      <c r="C44" s="253"/>
      <c r="D44" s="254">
        <v>0</v>
      </c>
      <c r="E44" s="254">
        <v>0</v>
      </c>
      <c r="F44" s="254">
        <v>0</v>
      </c>
      <c r="G44" s="254">
        <v>0</v>
      </c>
      <c r="H44" s="254">
        <v>0</v>
      </c>
      <c r="I44" s="254">
        <v>0</v>
      </c>
      <c r="J44" s="254">
        <v>0</v>
      </c>
      <c r="K44" s="254">
        <v>0</v>
      </c>
      <c r="L44" s="254">
        <v>0</v>
      </c>
      <c r="M44" s="254">
        <v>0</v>
      </c>
      <c r="N44" s="254">
        <v>0</v>
      </c>
      <c r="O44" s="254">
        <v>0</v>
      </c>
      <c r="P44" s="254">
        <v>0</v>
      </c>
      <c r="Q44" s="249">
        <f t="shared" si="3"/>
        <v>0</v>
      </c>
      <c r="R44" s="278"/>
      <c r="S44" s="180"/>
      <c r="T44" s="180"/>
      <c r="U44" s="180"/>
      <c r="V44" s="180"/>
      <c r="W44" s="180"/>
      <c r="X44" s="180"/>
      <c r="Y44" s="180"/>
      <c r="Z44" s="180"/>
      <c r="AA44" s="180"/>
      <c r="AB44" s="180"/>
      <c r="AC44" s="180"/>
      <c r="AD44" s="180"/>
      <c r="AE44" s="180"/>
      <c r="AF44" s="180"/>
      <c r="AG44" s="180"/>
      <c r="AH44" s="180"/>
      <c r="AI44" s="180"/>
      <c r="AJ44" s="180"/>
      <c r="AK44" s="180"/>
    </row>
    <row r="45" spans="1:37" x14ac:dyDescent="0.3">
      <c r="A45" s="278"/>
      <c r="B45" s="252" t="s">
        <v>66</v>
      </c>
      <c r="C45" s="253"/>
      <c r="D45" s="254">
        <v>0</v>
      </c>
      <c r="E45" s="254">
        <v>0</v>
      </c>
      <c r="F45" s="254">
        <v>0</v>
      </c>
      <c r="G45" s="254">
        <v>0</v>
      </c>
      <c r="H45" s="254">
        <v>0</v>
      </c>
      <c r="I45" s="254">
        <v>0</v>
      </c>
      <c r="J45" s="254">
        <v>0</v>
      </c>
      <c r="K45" s="254">
        <v>0</v>
      </c>
      <c r="L45" s="254">
        <v>0</v>
      </c>
      <c r="M45" s="254">
        <v>0</v>
      </c>
      <c r="N45" s="254">
        <v>0</v>
      </c>
      <c r="O45" s="254">
        <v>0</v>
      </c>
      <c r="P45" s="254">
        <v>0</v>
      </c>
      <c r="Q45" s="249">
        <f t="shared" si="3"/>
        <v>0</v>
      </c>
      <c r="R45" s="278"/>
      <c r="S45" s="180"/>
      <c r="T45" s="180"/>
      <c r="U45" s="180"/>
      <c r="V45" s="180"/>
      <c r="W45" s="180"/>
      <c r="X45" s="180"/>
      <c r="Y45" s="180"/>
      <c r="Z45" s="180"/>
      <c r="AA45" s="180"/>
      <c r="AB45" s="180"/>
      <c r="AC45" s="180"/>
      <c r="AD45" s="180"/>
      <c r="AE45" s="180"/>
      <c r="AF45" s="180"/>
      <c r="AG45" s="180"/>
      <c r="AH45" s="180"/>
      <c r="AI45" s="180"/>
      <c r="AJ45" s="180"/>
      <c r="AK45" s="180"/>
    </row>
    <row r="46" spans="1:37" x14ac:dyDescent="0.3">
      <c r="A46" s="278"/>
      <c r="B46" s="245" t="s">
        <v>150</v>
      </c>
      <c r="C46" s="253"/>
      <c r="D46" s="254" t="s">
        <v>68</v>
      </c>
      <c r="E46" s="249">
        <f>IF('(PSB) Personal Survival Budget'!E55&lt;0,-'(PSB) Personal Survival Budget'!E55,0)</f>
        <v>0</v>
      </c>
      <c r="F46" s="249">
        <f t="shared" ref="F46:P46" si="4">E46</f>
        <v>0</v>
      </c>
      <c r="G46" s="249">
        <f t="shared" si="4"/>
        <v>0</v>
      </c>
      <c r="H46" s="249">
        <f t="shared" si="4"/>
        <v>0</v>
      </c>
      <c r="I46" s="249">
        <f t="shared" si="4"/>
        <v>0</v>
      </c>
      <c r="J46" s="249">
        <f t="shared" si="4"/>
        <v>0</v>
      </c>
      <c r="K46" s="249">
        <f t="shared" si="4"/>
        <v>0</v>
      </c>
      <c r="L46" s="249">
        <f t="shared" si="4"/>
        <v>0</v>
      </c>
      <c r="M46" s="249">
        <f t="shared" si="4"/>
        <v>0</v>
      </c>
      <c r="N46" s="249">
        <f t="shared" si="4"/>
        <v>0</v>
      </c>
      <c r="O46" s="249">
        <f t="shared" si="4"/>
        <v>0</v>
      </c>
      <c r="P46" s="249">
        <f t="shared" si="4"/>
        <v>0</v>
      </c>
      <c r="Q46" s="249">
        <f>SUM(E46:P46)</f>
        <v>0</v>
      </c>
      <c r="R46" s="278"/>
      <c r="S46" s="180"/>
      <c r="T46" s="180"/>
      <c r="U46" s="180"/>
      <c r="V46" s="180"/>
      <c r="W46" s="180"/>
      <c r="X46" s="180"/>
      <c r="Y46" s="180"/>
      <c r="Z46" s="180"/>
      <c r="AA46" s="180"/>
      <c r="AB46" s="180"/>
      <c r="AC46" s="180"/>
      <c r="AD46" s="180"/>
      <c r="AE46" s="180"/>
      <c r="AF46" s="180"/>
      <c r="AG46" s="180"/>
      <c r="AH46" s="180"/>
      <c r="AI46" s="180"/>
      <c r="AJ46" s="180"/>
      <c r="AK46" s="180"/>
    </row>
    <row r="47" spans="1:37" x14ac:dyDescent="0.3">
      <c r="A47" s="278"/>
      <c r="B47" s="245" t="s">
        <v>151</v>
      </c>
      <c r="C47" s="253"/>
      <c r="D47" s="254" t="s">
        <v>68</v>
      </c>
      <c r="E47" s="254">
        <v>0</v>
      </c>
      <c r="F47" s="254">
        <v>0</v>
      </c>
      <c r="G47" s="254">
        <v>0</v>
      </c>
      <c r="H47" s="254">
        <v>0</v>
      </c>
      <c r="I47" s="254">
        <v>0</v>
      </c>
      <c r="J47" s="254">
        <v>0</v>
      </c>
      <c r="K47" s="254">
        <v>0</v>
      </c>
      <c r="L47" s="254">
        <v>0</v>
      </c>
      <c r="M47" s="254">
        <v>0</v>
      </c>
      <c r="N47" s="254">
        <v>0</v>
      </c>
      <c r="O47" s="254">
        <v>0</v>
      </c>
      <c r="P47" s="254">
        <v>0</v>
      </c>
      <c r="Q47" s="249">
        <f t="shared" ref="Q47:Q56" si="5">SUM(D47:P47)</f>
        <v>0</v>
      </c>
      <c r="R47" s="278"/>
      <c r="S47" s="180"/>
      <c r="T47" s="180"/>
      <c r="U47" s="180"/>
      <c r="V47" s="180"/>
      <c r="W47" s="180"/>
      <c r="X47" s="180"/>
      <c r="Y47" s="180"/>
      <c r="Z47" s="180"/>
      <c r="AA47" s="180"/>
      <c r="AB47" s="180"/>
      <c r="AC47" s="180"/>
      <c r="AD47" s="180"/>
      <c r="AE47" s="180"/>
      <c r="AF47" s="180"/>
      <c r="AG47" s="180"/>
      <c r="AH47" s="180"/>
      <c r="AI47" s="180"/>
      <c r="AJ47" s="180"/>
      <c r="AK47" s="180"/>
    </row>
    <row r="48" spans="1:37" x14ac:dyDescent="0.3">
      <c r="A48" s="278"/>
      <c r="B48" s="252" t="s">
        <v>69</v>
      </c>
      <c r="C48" s="253"/>
      <c r="D48" s="254">
        <v>0</v>
      </c>
      <c r="E48" s="254">
        <v>0</v>
      </c>
      <c r="F48" s="254">
        <v>0</v>
      </c>
      <c r="G48" s="254">
        <v>0</v>
      </c>
      <c r="H48" s="254">
        <v>0</v>
      </c>
      <c r="I48" s="254">
        <v>0</v>
      </c>
      <c r="J48" s="254">
        <v>0</v>
      </c>
      <c r="K48" s="254">
        <v>0</v>
      </c>
      <c r="L48" s="254">
        <v>0</v>
      </c>
      <c r="M48" s="254">
        <v>0</v>
      </c>
      <c r="N48" s="254">
        <v>0</v>
      </c>
      <c r="O48" s="254">
        <v>0</v>
      </c>
      <c r="P48" s="254">
        <v>0</v>
      </c>
      <c r="Q48" s="249">
        <f t="shared" si="5"/>
        <v>0</v>
      </c>
      <c r="R48" s="278"/>
      <c r="S48" s="180"/>
      <c r="T48" s="180"/>
      <c r="U48" s="180"/>
      <c r="V48" s="180"/>
      <c r="W48" s="180"/>
      <c r="X48" s="180"/>
      <c r="Y48" s="180"/>
      <c r="Z48" s="180"/>
      <c r="AA48" s="180"/>
      <c r="AB48" s="180"/>
      <c r="AC48" s="180"/>
      <c r="AD48" s="180"/>
      <c r="AE48" s="180"/>
      <c r="AF48" s="180"/>
      <c r="AG48" s="180"/>
      <c r="AH48" s="180"/>
      <c r="AI48" s="180"/>
      <c r="AJ48" s="180"/>
      <c r="AK48" s="180"/>
    </row>
    <row r="49" spans="1:37" x14ac:dyDescent="0.3">
      <c r="A49" s="278"/>
      <c r="B49" s="245" t="s">
        <v>152</v>
      </c>
      <c r="C49" s="253"/>
      <c r="D49" s="254" t="s">
        <v>68</v>
      </c>
      <c r="E49" s="254">
        <v>0</v>
      </c>
      <c r="F49" s="249">
        <f>E49</f>
        <v>0</v>
      </c>
      <c r="G49" s="249">
        <f>E49</f>
        <v>0</v>
      </c>
      <c r="H49" s="249">
        <f>E49</f>
        <v>0</v>
      </c>
      <c r="I49" s="249">
        <f>E49</f>
        <v>0</v>
      </c>
      <c r="J49" s="249">
        <f>E49</f>
        <v>0</v>
      </c>
      <c r="K49" s="249">
        <f>E49</f>
        <v>0</v>
      </c>
      <c r="L49" s="249">
        <f>E49</f>
        <v>0</v>
      </c>
      <c r="M49" s="249">
        <f>E49</f>
        <v>0</v>
      </c>
      <c r="N49" s="249">
        <f>E49</f>
        <v>0</v>
      </c>
      <c r="O49" s="249">
        <f>E49</f>
        <v>0</v>
      </c>
      <c r="P49" s="249">
        <f>E49</f>
        <v>0</v>
      </c>
      <c r="Q49" s="249">
        <f t="shared" si="5"/>
        <v>0</v>
      </c>
      <c r="R49" s="278"/>
      <c r="S49" s="180"/>
      <c r="T49" s="180"/>
      <c r="U49" s="180"/>
      <c r="V49" s="180"/>
      <c r="W49" s="180"/>
      <c r="X49" s="180"/>
      <c r="Y49" s="180"/>
      <c r="Z49" s="180"/>
      <c r="AA49" s="180"/>
      <c r="AB49" s="180"/>
      <c r="AC49" s="180"/>
      <c r="AD49" s="180"/>
      <c r="AE49" s="180"/>
      <c r="AF49" s="180"/>
      <c r="AG49" s="180"/>
      <c r="AH49" s="180"/>
      <c r="AI49" s="180"/>
      <c r="AJ49" s="180"/>
      <c r="AK49" s="180"/>
    </row>
    <row r="50" spans="1:37" x14ac:dyDescent="0.3">
      <c r="A50" s="278"/>
      <c r="B50" s="245" t="s">
        <v>52</v>
      </c>
      <c r="C50" s="253"/>
      <c r="D50" s="254">
        <v>0</v>
      </c>
      <c r="E50" s="254">
        <v>0</v>
      </c>
      <c r="F50" s="254">
        <v>0</v>
      </c>
      <c r="G50" s="254">
        <v>0</v>
      </c>
      <c r="H50" s="254">
        <v>0</v>
      </c>
      <c r="I50" s="254">
        <v>0</v>
      </c>
      <c r="J50" s="254">
        <v>0</v>
      </c>
      <c r="K50" s="254">
        <v>0</v>
      </c>
      <c r="L50" s="254">
        <v>0</v>
      </c>
      <c r="M50" s="254">
        <v>0</v>
      </c>
      <c r="N50" s="254">
        <v>0</v>
      </c>
      <c r="O50" s="254">
        <v>0</v>
      </c>
      <c r="P50" s="254">
        <v>0</v>
      </c>
      <c r="Q50" s="249">
        <f t="shared" si="5"/>
        <v>0</v>
      </c>
      <c r="R50" s="278"/>
      <c r="S50" s="180"/>
      <c r="T50" s="180"/>
      <c r="U50" s="180"/>
      <c r="V50" s="180"/>
      <c r="W50" s="180"/>
      <c r="X50" s="180"/>
      <c r="Y50" s="180"/>
      <c r="Z50" s="180"/>
      <c r="AA50" s="180"/>
      <c r="AB50" s="180"/>
      <c r="AC50" s="180"/>
      <c r="AD50" s="180"/>
      <c r="AE50" s="180"/>
      <c r="AF50" s="180"/>
      <c r="AG50" s="180"/>
      <c r="AH50" s="180"/>
      <c r="AI50" s="180"/>
      <c r="AJ50" s="180"/>
      <c r="AK50" s="180"/>
    </row>
    <row r="51" spans="1:37" x14ac:dyDescent="0.3">
      <c r="A51" s="278"/>
      <c r="B51" s="245" t="s">
        <v>52</v>
      </c>
      <c r="C51" s="253"/>
      <c r="D51" s="254">
        <v>0</v>
      </c>
      <c r="E51" s="254">
        <v>0</v>
      </c>
      <c r="F51" s="254">
        <v>0</v>
      </c>
      <c r="G51" s="254">
        <v>0</v>
      </c>
      <c r="H51" s="254">
        <v>0</v>
      </c>
      <c r="I51" s="254">
        <v>0</v>
      </c>
      <c r="J51" s="254">
        <v>0</v>
      </c>
      <c r="K51" s="254">
        <v>0</v>
      </c>
      <c r="L51" s="254">
        <v>0</v>
      </c>
      <c r="M51" s="254">
        <v>0</v>
      </c>
      <c r="N51" s="254">
        <v>0</v>
      </c>
      <c r="O51" s="254">
        <v>0</v>
      </c>
      <c r="P51" s="254">
        <v>0</v>
      </c>
      <c r="Q51" s="249">
        <f t="shared" si="5"/>
        <v>0</v>
      </c>
      <c r="R51" s="278"/>
      <c r="S51" s="180"/>
      <c r="T51" s="180"/>
      <c r="U51" s="180"/>
      <c r="V51" s="180"/>
      <c r="W51" s="180"/>
      <c r="X51" s="180"/>
      <c r="Y51" s="180"/>
      <c r="Z51" s="180"/>
      <c r="AA51" s="180"/>
      <c r="AB51" s="180"/>
      <c r="AC51" s="180"/>
      <c r="AD51" s="180"/>
      <c r="AE51" s="180"/>
      <c r="AF51" s="180"/>
      <c r="AG51" s="180"/>
      <c r="AH51" s="180"/>
      <c r="AI51" s="180"/>
      <c r="AJ51" s="180"/>
      <c r="AK51" s="180"/>
    </row>
    <row r="52" spans="1:37" x14ac:dyDescent="0.3">
      <c r="A52" s="278"/>
      <c r="B52" s="245" t="s">
        <v>52</v>
      </c>
      <c r="C52" s="253"/>
      <c r="D52" s="254">
        <v>0</v>
      </c>
      <c r="E52" s="254">
        <v>0</v>
      </c>
      <c r="F52" s="254">
        <v>0</v>
      </c>
      <c r="G52" s="254">
        <v>0</v>
      </c>
      <c r="H52" s="254">
        <v>0</v>
      </c>
      <c r="I52" s="254">
        <v>0</v>
      </c>
      <c r="J52" s="254">
        <v>0</v>
      </c>
      <c r="K52" s="254">
        <v>0</v>
      </c>
      <c r="L52" s="254">
        <v>0</v>
      </c>
      <c r="M52" s="254">
        <v>0</v>
      </c>
      <c r="N52" s="254">
        <v>0</v>
      </c>
      <c r="O52" s="254">
        <v>0</v>
      </c>
      <c r="P52" s="254">
        <v>0</v>
      </c>
      <c r="Q52" s="249">
        <f t="shared" si="5"/>
        <v>0</v>
      </c>
      <c r="R52" s="278"/>
      <c r="S52" s="180"/>
      <c r="T52" s="180"/>
      <c r="U52" s="180"/>
      <c r="V52" s="180"/>
      <c r="W52" s="180"/>
      <c r="X52" s="180"/>
      <c r="Y52" s="180"/>
      <c r="Z52" s="180"/>
      <c r="AA52" s="180"/>
      <c r="AB52" s="180"/>
      <c r="AC52" s="180"/>
      <c r="AD52" s="180"/>
      <c r="AE52" s="180"/>
      <c r="AF52" s="180"/>
      <c r="AG52" s="180"/>
      <c r="AH52" s="180"/>
      <c r="AI52" s="180"/>
      <c r="AJ52" s="180"/>
      <c r="AK52" s="180"/>
    </row>
    <row r="53" spans="1:37" x14ac:dyDescent="0.3">
      <c r="A53" s="278"/>
      <c r="B53" s="245" t="s">
        <v>52</v>
      </c>
      <c r="C53" s="253"/>
      <c r="D53" s="254">
        <v>0</v>
      </c>
      <c r="E53" s="254">
        <v>0</v>
      </c>
      <c r="F53" s="254">
        <v>0</v>
      </c>
      <c r="G53" s="254">
        <v>0</v>
      </c>
      <c r="H53" s="254">
        <v>0</v>
      </c>
      <c r="I53" s="254">
        <v>0</v>
      </c>
      <c r="J53" s="254">
        <v>0</v>
      </c>
      <c r="K53" s="254">
        <v>0</v>
      </c>
      <c r="L53" s="254">
        <v>0</v>
      </c>
      <c r="M53" s="254">
        <v>0</v>
      </c>
      <c r="N53" s="254">
        <v>0</v>
      </c>
      <c r="O53" s="254">
        <v>0</v>
      </c>
      <c r="P53" s="254">
        <v>0</v>
      </c>
      <c r="Q53" s="249">
        <f t="shared" si="5"/>
        <v>0</v>
      </c>
      <c r="R53" s="278"/>
      <c r="S53" s="180"/>
      <c r="T53" s="180"/>
      <c r="U53" s="180"/>
      <c r="V53" s="180"/>
      <c r="W53" s="180"/>
      <c r="X53" s="180"/>
      <c r="Y53" s="180"/>
      <c r="Z53" s="180"/>
      <c r="AA53" s="180"/>
      <c r="AB53" s="180"/>
      <c r="AC53" s="180"/>
      <c r="AD53" s="180"/>
      <c r="AE53" s="180"/>
      <c r="AF53" s="180"/>
      <c r="AG53" s="180"/>
      <c r="AH53" s="180"/>
      <c r="AI53" s="180"/>
      <c r="AJ53" s="180"/>
      <c r="AK53" s="180"/>
    </row>
    <row r="54" spans="1:37" x14ac:dyDescent="0.3">
      <c r="A54" s="278"/>
      <c r="B54" s="245" t="s">
        <v>52</v>
      </c>
      <c r="C54" s="253"/>
      <c r="D54" s="254">
        <v>0</v>
      </c>
      <c r="E54" s="254">
        <v>0</v>
      </c>
      <c r="F54" s="254">
        <v>0</v>
      </c>
      <c r="G54" s="254">
        <v>0</v>
      </c>
      <c r="H54" s="254">
        <v>0</v>
      </c>
      <c r="I54" s="254">
        <v>0</v>
      </c>
      <c r="J54" s="254">
        <v>0</v>
      </c>
      <c r="K54" s="254">
        <v>0</v>
      </c>
      <c r="L54" s="254">
        <v>0</v>
      </c>
      <c r="M54" s="254">
        <v>0</v>
      </c>
      <c r="N54" s="254">
        <v>0</v>
      </c>
      <c r="O54" s="254">
        <v>0</v>
      </c>
      <c r="P54" s="254">
        <v>0</v>
      </c>
      <c r="Q54" s="249">
        <f t="shared" si="5"/>
        <v>0</v>
      </c>
      <c r="R54" s="278"/>
      <c r="S54" s="180"/>
      <c r="T54" s="180"/>
      <c r="U54" s="180"/>
      <c r="V54" s="180"/>
      <c r="W54" s="180"/>
      <c r="X54" s="180"/>
      <c r="Y54" s="180"/>
      <c r="Z54" s="180"/>
      <c r="AA54" s="180"/>
      <c r="AB54" s="180"/>
      <c r="AC54" s="180"/>
      <c r="AD54" s="180"/>
      <c r="AE54" s="180"/>
      <c r="AF54" s="180"/>
      <c r="AG54" s="180"/>
      <c r="AH54" s="180"/>
      <c r="AI54" s="180"/>
      <c r="AJ54" s="180"/>
      <c r="AK54" s="180"/>
    </row>
    <row r="55" spans="1:37" x14ac:dyDescent="0.3">
      <c r="A55" s="278"/>
      <c r="B55" s="245" t="s">
        <v>52</v>
      </c>
      <c r="C55" s="253"/>
      <c r="D55" s="254">
        <v>0</v>
      </c>
      <c r="E55" s="254">
        <v>0</v>
      </c>
      <c r="F55" s="254">
        <v>0</v>
      </c>
      <c r="G55" s="254">
        <v>0</v>
      </c>
      <c r="H55" s="254">
        <v>0</v>
      </c>
      <c r="I55" s="254">
        <v>0</v>
      </c>
      <c r="J55" s="254">
        <v>0</v>
      </c>
      <c r="K55" s="254">
        <v>0</v>
      </c>
      <c r="L55" s="254">
        <v>0</v>
      </c>
      <c r="M55" s="254">
        <v>0</v>
      </c>
      <c r="N55" s="254">
        <v>0</v>
      </c>
      <c r="O55" s="254">
        <v>0</v>
      </c>
      <c r="P55" s="254">
        <v>0</v>
      </c>
      <c r="Q55" s="249">
        <f t="shared" si="5"/>
        <v>0</v>
      </c>
      <c r="R55" s="278"/>
      <c r="S55" s="180"/>
      <c r="T55" s="180"/>
      <c r="U55" s="180"/>
      <c r="V55" s="180"/>
      <c r="W55" s="180"/>
      <c r="X55" s="180"/>
      <c r="Y55" s="180"/>
      <c r="Z55" s="180"/>
      <c r="AA55" s="180"/>
      <c r="AB55" s="180"/>
      <c r="AC55" s="180"/>
      <c r="AD55" s="180"/>
      <c r="AE55" s="180"/>
      <c r="AF55" s="180"/>
      <c r="AG55" s="180"/>
      <c r="AH55" s="180"/>
      <c r="AI55" s="180"/>
      <c r="AJ55" s="180"/>
      <c r="AK55" s="180"/>
    </row>
    <row r="56" spans="1:37" s="156" customFormat="1" ht="18.75" customHeight="1" x14ac:dyDescent="0.3">
      <c r="A56" s="304"/>
      <c r="B56" s="368" t="s">
        <v>71</v>
      </c>
      <c r="C56" s="368"/>
      <c r="D56" s="251">
        <f t="shared" ref="D56:P56" si="6">SUM(D33:D55)</f>
        <v>0</v>
      </c>
      <c r="E56" s="251">
        <f t="shared" si="6"/>
        <v>0</v>
      </c>
      <c r="F56" s="251">
        <f t="shared" si="6"/>
        <v>0</v>
      </c>
      <c r="G56" s="251">
        <f t="shared" si="6"/>
        <v>0</v>
      </c>
      <c r="H56" s="251">
        <f t="shared" si="6"/>
        <v>0</v>
      </c>
      <c r="I56" s="251">
        <f t="shared" si="6"/>
        <v>0</v>
      </c>
      <c r="J56" s="251">
        <f t="shared" si="6"/>
        <v>0</v>
      </c>
      <c r="K56" s="251">
        <f t="shared" si="6"/>
        <v>0</v>
      </c>
      <c r="L56" s="251">
        <f t="shared" si="6"/>
        <v>0</v>
      </c>
      <c r="M56" s="251">
        <f t="shared" si="6"/>
        <v>0</v>
      </c>
      <c r="N56" s="251">
        <f t="shared" si="6"/>
        <v>0</v>
      </c>
      <c r="O56" s="251">
        <f t="shared" si="6"/>
        <v>0</v>
      </c>
      <c r="P56" s="251">
        <f t="shared" si="6"/>
        <v>0</v>
      </c>
      <c r="Q56" s="251">
        <f t="shared" si="5"/>
        <v>0</v>
      </c>
      <c r="R56" s="304"/>
      <c r="S56" s="300"/>
      <c r="T56" s="300"/>
      <c r="U56" s="300"/>
      <c r="V56" s="300"/>
      <c r="W56" s="300"/>
      <c r="X56" s="300"/>
      <c r="Y56" s="300"/>
      <c r="Z56" s="300"/>
      <c r="AA56" s="300"/>
      <c r="AB56" s="300"/>
      <c r="AC56" s="300"/>
      <c r="AD56" s="300"/>
      <c r="AE56" s="300"/>
      <c r="AF56" s="300"/>
      <c r="AG56" s="300"/>
      <c r="AH56" s="300"/>
      <c r="AI56" s="300"/>
      <c r="AJ56" s="300"/>
      <c r="AK56" s="300"/>
    </row>
    <row r="57" spans="1:37" s="147" customFormat="1" ht="20.25" customHeight="1" x14ac:dyDescent="0.3">
      <c r="A57" s="180"/>
      <c r="B57" s="278"/>
      <c r="C57" s="278"/>
      <c r="D57" s="157"/>
      <c r="E57" s="157"/>
      <c r="F57" s="157"/>
      <c r="G57" s="157"/>
      <c r="H57" s="157"/>
      <c r="I57" s="157"/>
      <c r="J57" s="157"/>
      <c r="K57" s="157"/>
      <c r="L57" s="157"/>
      <c r="M57" s="157"/>
      <c r="N57" s="157"/>
      <c r="O57" s="157"/>
      <c r="P57" s="157"/>
      <c r="Q57" s="158"/>
      <c r="R57" s="278"/>
      <c r="S57" s="180"/>
      <c r="T57" s="180"/>
      <c r="U57" s="180"/>
      <c r="V57" s="180"/>
      <c r="W57" s="180"/>
      <c r="X57" s="180"/>
      <c r="Y57" s="180"/>
      <c r="Z57" s="180"/>
      <c r="AA57" s="180"/>
      <c r="AB57" s="180"/>
      <c r="AC57" s="180"/>
      <c r="AD57" s="180"/>
      <c r="AE57" s="180"/>
      <c r="AF57" s="180"/>
      <c r="AG57" s="180"/>
      <c r="AH57" s="180"/>
      <c r="AI57" s="180"/>
      <c r="AJ57" s="180"/>
      <c r="AK57" s="180"/>
    </row>
    <row r="58" spans="1:37" s="154" customFormat="1" ht="31.5" customHeight="1" x14ac:dyDescent="0.3">
      <c r="A58" s="152"/>
      <c r="C58" s="255" t="s">
        <v>72</v>
      </c>
      <c r="D58" s="251">
        <f t="shared" ref="D58:Q58" si="7">D28-D56</f>
        <v>0</v>
      </c>
      <c r="E58" s="251">
        <f t="shared" si="7"/>
        <v>0</v>
      </c>
      <c r="F58" s="251">
        <f t="shared" si="7"/>
        <v>0</v>
      </c>
      <c r="G58" s="251">
        <f t="shared" si="7"/>
        <v>0</v>
      </c>
      <c r="H58" s="251">
        <f t="shared" si="7"/>
        <v>0</v>
      </c>
      <c r="I58" s="251">
        <f t="shared" si="7"/>
        <v>0</v>
      </c>
      <c r="J58" s="251">
        <f t="shared" si="7"/>
        <v>0</v>
      </c>
      <c r="K58" s="251">
        <f t="shared" si="7"/>
        <v>0</v>
      </c>
      <c r="L58" s="251">
        <f t="shared" si="7"/>
        <v>0</v>
      </c>
      <c r="M58" s="251">
        <f t="shared" si="7"/>
        <v>0</v>
      </c>
      <c r="N58" s="251">
        <f t="shared" si="7"/>
        <v>0</v>
      </c>
      <c r="O58" s="251">
        <f t="shared" si="7"/>
        <v>0</v>
      </c>
      <c r="P58" s="251">
        <f t="shared" si="7"/>
        <v>0</v>
      </c>
      <c r="Q58" s="251">
        <f t="shared" si="7"/>
        <v>0</v>
      </c>
      <c r="R58" s="153"/>
      <c r="S58" s="152"/>
      <c r="T58" s="152"/>
      <c r="U58" s="152"/>
      <c r="V58" s="152"/>
      <c r="W58" s="152"/>
      <c r="X58" s="152"/>
      <c r="Y58" s="152"/>
      <c r="Z58" s="152"/>
      <c r="AA58" s="152"/>
      <c r="AB58" s="152"/>
      <c r="AC58" s="152"/>
      <c r="AD58" s="152"/>
      <c r="AE58" s="152"/>
      <c r="AF58" s="152"/>
      <c r="AG58" s="152"/>
      <c r="AH58" s="152"/>
      <c r="AI58" s="152"/>
      <c r="AJ58" s="152"/>
      <c r="AK58" s="152"/>
    </row>
    <row r="59" spans="1:37" s="147" customFormat="1" ht="21" customHeight="1" x14ac:dyDescent="0.3">
      <c r="A59" s="180"/>
      <c r="B59" s="278"/>
      <c r="C59" s="305"/>
      <c r="D59" s="159"/>
      <c r="E59" s="159"/>
      <c r="F59" s="159"/>
      <c r="G59" s="159"/>
      <c r="H59" s="159"/>
      <c r="I59" s="159"/>
      <c r="J59" s="159"/>
      <c r="K59" s="159"/>
      <c r="L59" s="159"/>
      <c r="M59" s="159"/>
      <c r="N59" s="159"/>
      <c r="O59" s="159"/>
      <c r="P59" s="159"/>
      <c r="Q59" s="159"/>
      <c r="R59" s="278"/>
      <c r="S59" s="180"/>
      <c r="T59" s="180"/>
      <c r="U59" s="180"/>
      <c r="V59" s="180"/>
      <c r="W59" s="180"/>
      <c r="X59" s="180"/>
      <c r="Y59" s="180"/>
      <c r="Z59" s="180"/>
      <c r="AA59" s="180"/>
      <c r="AB59" s="180"/>
      <c r="AC59" s="180"/>
      <c r="AD59" s="180"/>
      <c r="AE59" s="180"/>
      <c r="AF59" s="180"/>
      <c r="AG59" s="180"/>
      <c r="AH59" s="180"/>
      <c r="AI59" s="180"/>
      <c r="AJ59" s="180"/>
      <c r="AK59" s="180"/>
    </row>
    <row r="60" spans="1:37" ht="28" x14ac:dyDescent="0.3">
      <c r="A60" s="180"/>
      <c r="B60" s="280"/>
      <c r="C60" s="256" t="s">
        <v>73</v>
      </c>
      <c r="D60" s="257">
        <v>0</v>
      </c>
      <c r="E60" s="251">
        <f t="shared" ref="E60:Q60" si="8">D62</f>
        <v>0</v>
      </c>
      <c r="F60" s="251">
        <f t="shared" si="8"/>
        <v>0</v>
      </c>
      <c r="G60" s="251">
        <f t="shared" si="8"/>
        <v>0</v>
      </c>
      <c r="H60" s="251">
        <f t="shared" si="8"/>
        <v>0</v>
      </c>
      <c r="I60" s="251">
        <f t="shared" si="8"/>
        <v>0</v>
      </c>
      <c r="J60" s="251">
        <f t="shared" si="8"/>
        <v>0</v>
      </c>
      <c r="K60" s="251">
        <f t="shared" si="8"/>
        <v>0</v>
      </c>
      <c r="L60" s="251">
        <f t="shared" si="8"/>
        <v>0</v>
      </c>
      <c r="M60" s="251">
        <f t="shared" si="8"/>
        <v>0</v>
      </c>
      <c r="N60" s="251">
        <f t="shared" si="8"/>
        <v>0</v>
      </c>
      <c r="O60" s="251">
        <f t="shared" si="8"/>
        <v>0</v>
      </c>
      <c r="P60" s="251">
        <f t="shared" si="8"/>
        <v>0</v>
      </c>
      <c r="Q60" s="251">
        <f t="shared" si="8"/>
        <v>0</v>
      </c>
      <c r="R60" s="278"/>
      <c r="S60" s="180"/>
      <c r="T60" s="180"/>
      <c r="U60" s="180"/>
      <c r="V60" s="180"/>
      <c r="W60" s="180"/>
      <c r="X60" s="180"/>
      <c r="Y60" s="180"/>
      <c r="Z60" s="180"/>
      <c r="AA60" s="180"/>
      <c r="AB60" s="180"/>
      <c r="AC60" s="180"/>
      <c r="AD60" s="180"/>
      <c r="AE60" s="180"/>
      <c r="AF60" s="180"/>
      <c r="AG60" s="180"/>
      <c r="AH60" s="180"/>
      <c r="AI60" s="180"/>
      <c r="AJ60" s="180"/>
      <c r="AK60" s="180"/>
    </row>
    <row r="61" spans="1:37" s="147" customFormat="1" x14ac:dyDescent="0.3">
      <c r="A61" s="180"/>
      <c r="B61" s="160"/>
      <c r="C61" s="125"/>
      <c r="D61" s="159"/>
      <c r="E61" s="159"/>
      <c r="F61" s="159"/>
      <c r="G61" s="159"/>
      <c r="H61" s="159"/>
      <c r="I61" s="159"/>
      <c r="J61" s="159"/>
      <c r="K61" s="159"/>
      <c r="L61" s="159"/>
      <c r="M61" s="159"/>
      <c r="N61" s="159"/>
      <c r="O61" s="159"/>
      <c r="P61" s="159"/>
      <c r="Q61" s="159"/>
      <c r="R61" s="278"/>
      <c r="S61" s="180"/>
      <c r="T61" s="180"/>
      <c r="U61" s="180"/>
      <c r="V61" s="180"/>
      <c r="W61" s="180"/>
      <c r="X61" s="180"/>
      <c r="Y61" s="180"/>
      <c r="Z61" s="180"/>
      <c r="AA61" s="180"/>
      <c r="AB61" s="180"/>
      <c r="AC61" s="180"/>
      <c r="AD61" s="180"/>
      <c r="AE61" s="180"/>
      <c r="AF61" s="180"/>
      <c r="AG61" s="180"/>
      <c r="AH61" s="180"/>
      <c r="AI61" s="180"/>
      <c r="AJ61" s="180"/>
      <c r="AK61" s="180"/>
    </row>
    <row r="62" spans="1:37" ht="30.75" customHeight="1" x14ac:dyDescent="0.3">
      <c r="A62" s="180"/>
      <c r="B62" s="280"/>
      <c r="C62" s="256" t="s">
        <v>74</v>
      </c>
      <c r="D62" s="251">
        <f t="shared" ref="D62:P62" si="9">D58+D60</f>
        <v>0</v>
      </c>
      <c r="E62" s="251">
        <f t="shared" si="9"/>
        <v>0</v>
      </c>
      <c r="F62" s="251">
        <f t="shared" si="9"/>
        <v>0</v>
      </c>
      <c r="G62" s="251">
        <f t="shared" si="9"/>
        <v>0</v>
      </c>
      <c r="H62" s="251">
        <f t="shared" si="9"/>
        <v>0</v>
      </c>
      <c r="I62" s="251">
        <f t="shared" si="9"/>
        <v>0</v>
      </c>
      <c r="J62" s="251">
        <f t="shared" si="9"/>
        <v>0</v>
      </c>
      <c r="K62" s="251">
        <f t="shared" si="9"/>
        <v>0</v>
      </c>
      <c r="L62" s="251">
        <f t="shared" si="9"/>
        <v>0</v>
      </c>
      <c r="M62" s="251">
        <f t="shared" si="9"/>
        <v>0</v>
      </c>
      <c r="N62" s="251">
        <f t="shared" si="9"/>
        <v>0</v>
      </c>
      <c r="O62" s="251">
        <f t="shared" si="9"/>
        <v>0</v>
      </c>
      <c r="P62" s="251">
        <f t="shared" si="9"/>
        <v>0</v>
      </c>
      <c r="Q62" s="251">
        <f>Q60</f>
        <v>0</v>
      </c>
      <c r="R62" s="278"/>
      <c r="S62" s="180"/>
      <c r="T62" s="180"/>
      <c r="U62" s="180"/>
      <c r="V62" s="180"/>
      <c r="W62" s="180"/>
      <c r="X62" s="180"/>
      <c r="Y62" s="180"/>
      <c r="Z62" s="180"/>
      <c r="AA62" s="180"/>
      <c r="AB62" s="180"/>
      <c r="AC62" s="180"/>
      <c r="AD62" s="180"/>
      <c r="AE62" s="180"/>
      <c r="AF62" s="180"/>
      <c r="AG62" s="180"/>
      <c r="AH62" s="180"/>
      <c r="AI62" s="180"/>
      <c r="AJ62" s="180"/>
      <c r="AK62" s="180"/>
    </row>
    <row r="63" spans="1:37" s="147" customFormat="1" x14ac:dyDescent="0.3">
      <c r="A63" s="180"/>
      <c r="B63" s="278"/>
      <c r="C63" s="278"/>
      <c r="D63" s="278"/>
      <c r="E63" s="278"/>
      <c r="F63" s="278"/>
      <c r="G63" s="278"/>
      <c r="H63" s="278"/>
      <c r="I63" s="278"/>
      <c r="J63" s="278"/>
      <c r="K63" s="278"/>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row>
    <row r="64" spans="1:37" s="147" customFormat="1" x14ac:dyDescent="0.3">
      <c r="A64" s="180"/>
      <c r="B64" s="278"/>
      <c r="C64" s="278"/>
      <c r="D64" s="278"/>
      <c r="E64" s="278"/>
      <c r="F64" s="278"/>
      <c r="G64" s="278"/>
      <c r="H64" s="278"/>
      <c r="I64" s="278"/>
      <c r="J64" s="278"/>
      <c r="K64" s="278"/>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row>
    <row r="65" spans="1:37" s="161" customFormat="1" x14ac:dyDescent="0.3">
      <c r="A65" s="278"/>
      <c r="B65" s="180"/>
      <c r="C65" s="180"/>
      <c r="D65" s="180"/>
      <c r="E65" s="180"/>
      <c r="F65" s="180"/>
      <c r="G65" s="180"/>
      <c r="H65" s="180"/>
      <c r="I65" s="180"/>
      <c r="J65" s="180"/>
      <c r="K65" s="180"/>
      <c r="L65" s="180"/>
      <c r="M65" s="180"/>
      <c r="N65" s="180"/>
      <c r="O65" s="180"/>
      <c r="P65" s="278"/>
      <c r="Q65" s="278"/>
      <c r="R65" s="278"/>
      <c r="S65" s="278"/>
      <c r="T65" s="278"/>
      <c r="U65" s="278"/>
      <c r="V65" s="278"/>
      <c r="W65" s="278"/>
      <c r="X65" s="278"/>
      <c r="Y65" s="278"/>
      <c r="Z65" s="278"/>
      <c r="AA65" s="278"/>
      <c r="AB65" s="278"/>
      <c r="AC65" s="278"/>
      <c r="AD65" s="278"/>
      <c r="AE65" s="278"/>
      <c r="AF65" s="278"/>
      <c r="AG65" s="278"/>
      <c r="AH65" s="278"/>
      <c r="AI65" s="278"/>
      <c r="AJ65" s="278"/>
      <c r="AK65" s="278"/>
    </row>
    <row r="66" spans="1:37" ht="18" customHeight="1" x14ac:dyDescent="0.3">
      <c r="A66" s="180"/>
      <c r="B66" s="180"/>
      <c r="C66" s="359" t="s">
        <v>117</v>
      </c>
      <c r="D66" s="359"/>
      <c r="E66" s="359"/>
      <c r="F66" s="359"/>
      <c r="G66" s="359"/>
      <c r="H66" s="359"/>
      <c r="I66" s="359"/>
      <c r="J66" s="359"/>
      <c r="K66" s="359"/>
      <c r="L66" s="359"/>
      <c r="M66" s="359"/>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row>
    <row r="67" spans="1:37" ht="14.25" customHeight="1" x14ac:dyDescent="0.3">
      <c r="A67" s="180"/>
      <c r="B67" s="180"/>
      <c r="C67" s="360" t="s">
        <v>76</v>
      </c>
      <c r="D67" s="360"/>
      <c r="E67" s="360"/>
      <c r="F67" s="360"/>
      <c r="G67" s="360"/>
      <c r="H67" s="360"/>
      <c r="I67" s="360"/>
      <c r="J67" s="360"/>
      <c r="K67" s="360"/>
      <c r="L67" s="360"/>
      <c r="M67" s="360"/>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row>
    <row r="68" spans="1:37" ht="153.25" customHeight="1" x14ac:dyDescent="0.3">
      <c r="A68" s="180"/>
      <c r="B68" s="180"/>
      <c r="C68" s="365"/>
      <c r="D68" s="365"/>
      <c r="E68" s="365"/>
      <c r="F68" s="365"/>
      <c r="G68" s="365"/>
      <c r="H68" s="365"/>
      <c r="I68" s="365"/>
      <c r="J68" s="365"/>
      <c r="K68" s="365"/>
      <c r="L68" s="365"/>
      <c r="M68" s="365"/>
      <c r="N68" s="180"/>
      <c r="O68" s="180"/>
      <c r="P68" s="180"/>
      <c r="Q68" s="180"/>
      <c r="R68" s="180"/>
      <c r="S68" s="180"/>
      <c r="T68" s="180"/>
      <c r="U68" s="180"/>
      <c r="V68" s="180"/>
      <c r="W68" s="180"/>
      <c r="X68" s="180"/>
      <c r="Y68" s="180"/>
      <c r="Z68" s="180"/>
      <c r="AA68" s="180"/>
      <c r="AB68" s="180"/>
      <c r="AC68" s="180"/>
      <c r="AD68" s="180"/>
      <c r="AE68" s="180"/>
      <c r="AF68" s="180"/>
      <c r="AG68" s="180"/>
      <c r="AH68" s="180"/>
      <c r="AI68" s="180"/>
      <c r="AJ68" s="180"/>
      <c r="AK68" s="180"/>
    </row>
    <row r="69" spans="1:37" x14ac:dyDescent="0.3">
      <c r="A69" s="180"/>
      <c r="B69" s="180"/>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row>
    <row r="70" spans="1:37" x14ac:dyDescent="0.3">
      <c r="A70" s="180"/>
      <c r="B70" s="180"/>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row>
    <row r="71" spans="1:37" x14ac:dyDescent="0.3">
      <c r="A71" s="180"/>
      <c r="B71" s="180"/>
      <c r="C71" s="180"/>
      <c r="D71" s="180"/>
      <c r="E71" s="180"/>
      <c r="F71" s="180"/>
      <c r="G71" s="180"/>
      <c r="H71" s="180"/>
      <c r="I71" s="180"/>
      <c r="J71" s="180"/>
      <c r="K71" s="180"/>
      <c r="L71" s="180"/>
      <c r="M71" s="180"/>
      <c r="N71" s="180"/>
      <c r="O71" s="180"/>
      <c r="P71" s="180"/>
      <c r="Q71" s="180"/>
      <c r="R71" s="180"/>
      <c r="S71" s="180"/>
      <c r="T71" s="180"/>
      <c r="U71" s="180"/>
      <c r="V71" s="180"/>
      <c r="W71" s="180"/>
      <c r="X71" s="180"/>
      <c r="Y71" s="180"/>
      <c r="Z71" s="180"/>
      <c r="AA71" s="180"/>
      <c r="AB71" s="180"/>
      <c r="AC71" s="180"/>
      <c r="AD71" s="180"/>
      <c r="AE71" s="180"/>
      <c r="AF71" s="180"/>
      <c r="AG71" s="180"/>
      <c r="AH71" s="180"/>
      <c r="AI71" s="180"/>
      <c r="AJ71" s="180"/>
      <c r="AK71" s="180"/>
    </row>
    <row r="72" spans="1:37" x14ac:dyDescent="0.3">
      <c r="A72" s="180"/>
      <c r="B72" s="180"/>
      <c r="C72" s="180"/>
      <c r="D72" s="180"/>
      <c r="E72" s="180"/>
      <c r="F72" s="180"/>
      <c r="G72" s="180"/>
      <c r="H72" s="180"/>
      <c r="I72" s="180"/>
      <c r="J72" s="180"/>
      <c r="K72" s="180"/>
      <c r="L72" s="180"/>
      <c r="M72" s="180"/>
      <c r="N72" s="180"/>
      <c r="O72" s="180"/>
      <c r="P72" s="180"/>
      <c r="Q72" s="180"/>
      <c r="R72" s="180"/>
      <c r="S72" s="180"/>
      <c r="T72" s="180"/>
      <c r="U72" s="180"/>
      <c r="V72" s="180"/>
      <c r="W72" s="180"/>
      <c r="X72" s="180"/>
      <c r="Y72" s="180"/>
      <c r="Z72" s="180"/>
      <c r="AA72" s="180"/>
      <c r="AB72" s="180"/>
      <c r="AC72" s="180"/>
      <c r="AD72" s="180"/>
      <c r="AE72" s="180"/>
      <c r="AF72" s="180"/>
      <c r="AG72" s="180"/>
      <c r="AH72" s="180"/>
      <c r="AI72" s="180"/>
      <c r="AJ72" s="180"/>
      <c r="AK72" s="180"/>
    </row>
    <row r="73" spans="1:37" x14ac:dyDescent="0.3">
      <c r="A73" s="180"/>
      <c r="B73" s="180"/>
      <c r="C73" s="180"/>
      <c r="D73" s="180"/>
      <c r="E73" s="180"/>
      <c r="F73" s="180"/>
      <c r="G73" s="180"/>
      <c r="H73" s="180"/>
      <c r="I73" s="180"/>
      <c r="J73" s="180"/>
      <c r="K73" s="180"/>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row>
    <row r="74" spans="1:37" x14ac:dyDescent="0.3">
      <c r="A74" s="180"/>
      <c r="B74" s="180"/>
      <c r="C74" s="180"/>
      <c r="D74" s="180"/>
      <c r="E74" s="180"/>
      <c r="F74" s="180"/>
      <c r="G74" s="180"/>
      <c r="H74" s="180"/>
      <c r="I74" s="180"/>
      <c r="J74" s="180"/>
      <c r="K74" s="180"/>
      <c r="L74" s="180"/>
      <c r="M74" s="180"/>
      <c r="N74" s="180"/>
      <c r="O74" s="180"/>
      <c r="P74" s="180"/>
      <c r="Q74" s="180"/>
      <c r="R74" s="180"/>
      <c r="S74" s="180"/>
      <c r="T74" s="180"/>
      <c r="U74" s="180"/>
      <c r="V74" s="180"/>
      <c r="W74" s="180"/>
      <c r="X74" s="180"/>
      <c r="Y74" s="180"/>
      <c r="Z74" s="180"/>
      <c r="AA74" s="180"/>
      <c r="AB74" s="180"/>
      <c r="AC74" s="180"/>
      <c r="AD74" s="180"/>
      <c r="AE74" s="180"/>
      <c r="AF74" s="180"/>
      <c r="AG74" s="180"/>
      <c r="AH74" s="180"/>
      <c r="AI74" s="180"/>
      <c r="AJ74" s="180"/>
      <c r="AK74" s="180"/>
    </row>
    <row r="75" spans="1:37" x14ac:dyDescent="0.3">
      <c r="A75" s="180"/>
      <c r="B75" s="180"/>
      <c r="C75" s="180"/>
      <c r="D75" s="180"/>
      <c r="E75" s="180"/>
      <c r="F75" s="180"/>
      <c r="G75" s="180"/>
      <c r="H75" s="180"/>
      <c r="I75" s="180"/>
      <c r="J75" s="180"/>
      <c r="K75" s="180"/>
      <c r="L75" s="180"/>
      <c r="M75" s="180"/>
      <c r="N75" s="180"/>
      <c r="O75" s="180"/>
      <c r="P75" s="180"/>
      <c r="Q75" s="180"/>
      <c r="R75" s="180"/>
      <c r="S75" s="180"/>
      <c r="T75" s="180"/>
      <c r="U75" s="180"/>
      <c r="V75" s="180"/>
      <c r="W75" s="180"/>
      <c r="X75" s="180"/>
      <c r="Y75" s="180"/>
      <c r="Z75" s="180"/>
      <c r="AA75" s="180"/>
      <c r="AB75" s="180"/>
      <c r="AC75" s="180"/>
      <c r="AD75" s="180"/>
      <c r="AE75" s="180"/>
      <c r="AF75" s="180"/>
      <c r="AG75" s="180"/>
      <c r="AH75" s="180"/>
      <c r="AI75" s="180"/>
      <c r="AJ75" s="180"/>
      <c r="AK75" s="180"/>
    </row>
    <row r="76" spans="1:37" x14ac:dyDescent="0.3">
      <c r="A76" s="180"/>
      <c r="B76" s="180"/>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c r="AG76" s="180"/>
      <c r="AH76" s="180"/>
      <c r="AI76" s="180"/>
      <c r="AJ76" s="180"/>
      <c r="AK76" s="180"/>
    </row>
    <row r="77" spans="1:37" x14ac:dyDescent="0.3">
      <c r="A77" s="180"/>
      <c r="B77" s="180"/>
      <c r="C77" s="180"/>
      <c r="D77" s="180"/>
      <c r="E77" s="180"/>
      <c r="F77" s="180"/>
      <c r="G77" s="180"/>
      <c r="H77" s="180"/>
      <c r="I77" s="180"/>
      <c r="J77" s="180"/>
      <c r="K77" s="180"/>
      <c r="L77" s="180"/>
      <c r="M77" s="180"/>
      <c r="N77" s="180"/>
      <c r="O77" s="180"/>
      <c r="P77" s="180"/>
      <c r="Q77" s="180"/>
      <c r="R77" s="180"/>
      <c r="S77" s="180"/>
      <c r="T77" s="180"/>
      <c r="U77" s="180"/>
      <c r="V77" s="180"/>
      <c r="W77" s="180"/>
      <c r="X77" s="180"/>
      <c r="Y77" s="180"/>
      <c r="Z77" s="180"/>
      <c r="AA77" s="180"/>
      <c r="AB77" s="180"/>
      <c r="AC77" s="180"/>
      <c r="AD77" s="180"/>
      <c r="AE77" s="180"/>
      <c r="AF77" s="180"/>
      <c r="AG77" s="180"/>
      <c r="AH77" s="180"/>
      <c r="AI77" s="180"/>
      <c r="AJ77" s="180"/>
      <c r="AK77" s="180"/>
    </row>
    <row r="78" spans="1:37" x14ac:dyDescent="0.3">
      <c r="A78" s="180"/>
      <c r="B78" s="180"/>
      <c r="C78" s="180"/>
      <c r="D78" s="180"/>
      <c r="E78" s="180"/>
      <c r="F78" s="180"/>
      <c r="G78" s="180"/>
      <c r="H78" s="180"/>
      <c r="I78" s="180"/>
      <c r="J78" s="180"/>
      <c r="K78" s="180"/>
      <c r="L78" s="180"/>
      <c r="M78" s="180"/>
      <c r="N78" s="180"/>
      <c r="O78" s="180"/>
      <c r="P78" s="180"/>
      <c r="Q78" s="180"/>
      <c r="R78" s="180"/>
      <c r="S78" s="180"/>
      <c r="T78" s="180"/>
      <c r="U78" s="180"/>
      <c r="V78" s="180"/>
      <c r="W78" s="180"/>
      <c r="X78" s="180"/>
      <c r="Y78" s="180"/>
      <c r="Z78" s="180"/>
      <c r="AA78" s="180"/>
      <c r="AB78" s="180"/>
      <c r="AC78" s="180"/>
      <c r="AD78" s="180"/>
      <c r="AE78" s="180"/>
      <c r="AF78" s="180"/>
      <c r="AG78" s="180"/>
      <c r="AH78" s="180"/>
      <c r="AI78" s="180"/>
      <c r="AJ78" s="180"/>
      <c r="AK78" s="180"/>
    </row>
    <row r="79" spans="1:37" x14ac:dyDescent="0.3">
      <c r="A79" s="180"/>
      <c r="B79" s="180"/>
      <c r="C79" s="180"/>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c r="AH79" s="180"/>
      <c r="AI79" s="180"/>
      <c r="AJ79" s="180"/>
      <c r="AK79" s="180"/>
    </row>
  </sheetData>
  <sheetProtection insertRows="0" selectLockedCells="1"/>
  <mergeCells count="10">
    <mergeCell ref="B5:M12"/>
    <mergeCell ref="P12:Q12"/>
    <mergeCell ref="C66:M66"/>
    <mergeCell ref="C67:M67"/>
    <mergeCell ref="C68:M68"/>
    <mergeCell ref="P11:Q11"/>
    <mergeCell ref="E16:P16"/>
    <mergeCell ref="B28:C28"/>
    <mergeCell ref="E31:P31"/>
    <mergeCell ref="B56:C56"/>
  </mergeCells>
  <printOptions horizontalCentered="1"/>
  <pageMargins left="0.70866141732283472" right="0.70866141732283472" top="0.74803149606299213" bottom="0.74803149606299213" header="0.31496062992125984" footer="0.31496062992125984"/>
  <pageSetup paperSize="9" scale="50" orientation="landscape" r:id="rId1"/>
  <rowBreaks count="1" manualBreakCount="1">
    <brk id="64" max="17"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0D27C22-9CB4-4D17-9E42-BB740BDEBB83}">
          <x14:formula1>
            <xm:f>'(SA) Sales Assumptions'!$S$1:$S$12</xm:f>
          </x14:formula1>
          <xm:sqref>C15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BBB Document" ma:contentTypeID="0x010100480CB59BB45EF54FBF22AC331A671B2900E5992D82E25D90418E284F2C4B92E964" ma:contentTypeVersion="3" ma:contentTypeDescription="Default content type for all libraries" ma:contentTypeScope="" ma:versionID="452d7340d87f4cb56f66bd9ad87ff48a">
  <xsd:schema xmlns:xsd="http://www.w3.org/2001/XMLSchema" xmlns:xs="http://www.w3.org/2001/XMLSchema" xmlns:p="http://schemas.microsoft.com/office/2006/metadata/properties" xmlns:ns2="28151370-5e02-4f6c-aff6-f20a019dd6fd" targetNamespace="http://schemas.microsoft.com/office/2006/metadata/properties" ma:root="true" ma:fieldsID="c41ccbd2f03cedd5296456267050355c" ns2:_="">
    <xsd:import namespace="28151370-5e02-4f6c-aff6-f20a019dd6fd"/>
    <xsd:element name="properties">
      <xsd:complexType>
        <xsd:sequence>
          <xsd:element name="documentManagement">
            <xsd:complexType>
              <xsd:all>
                <xsd:element ref="ns2:DocumentClassification" minOccurs="0"/>
                <xsd:element ref="ns2:PD" minOccurs="0"/>
                <xsd:element ref="ns2:SC-PD" minOccurs="0"/>
                <xsd:element ref="ns2: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151370-5e02-4f6c-aff6-f20a019dd6fd" elementFormDefault="qualified">
    <xsd:import namespace="http://schemas.microsoft.com/office/2006/documentManagement/types"/>
    <xsd:import namespace="http://schemas.microsoft.com/office/infopath/2007/PartnerControls"/>
    <xsd:element name="DocumentClassification" ma:index="8" nillable="true" ma:displayName="Document Classification" ma:default="Official" ma:format="Dropdown" ma:internalName="DocumentClassification">
      <xsd:simpleType>
        <xsd:restriction base="dms:Choice">
          <xsd:enumeration value="Official"/>
          <xsd:enumeration value="Official - Sensitive"/>
          <xsd:enumeration value="Official - Sensitive: Personal Data"/>
        </xsd:restriction>
      </xsd:simpleType>
    </xsd:element>
    <xsd:element name="PD" ma:index="9" nillable="true" ma:displayName="PD" ma:default="N" ma:format="Dropdown" ma:internalName="PD">
      <xsd:simpleType>
        <xsd:restriction base="dms:Choice">
          <xsd:enumeration value="N"/>
          <xsd:enumeration value="Y"/>
        </xsd:restriction>
      </xsd:simpleType>
    </xsd:element>
    <xsd:element name="SC-PD" ma:index="10" nillable="true" ma:displayName="SC-PD" ma:default="N" ma:format="Dropdown" ma:internalName="SC_x002d_PD">
      <xsd:simpleType>
        <xsd:restriction base="dms:Choice">
          <xsd:enumeration value="N"/>
          <xsd:enumeration value="Y"/>
        </xsd:restriction>
      </xsd:simpleType>
    </xsd:element>
    <xsd:element name="AR" ma:index="11" nillable="true" ma:displayName="AR" ma:default="N" ma:format="Dropdown" ma:internalName="AR">
      <xsd:simpleType>
        <xsd:restriction base="dms:Choice">
          <xsd:enumeration value="N"/>
          <xsd:enumeration value="Y"/>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8899ca00-cb3a-44dc-80ac-37b6f5846730" ContentTypeId="0x010100480CB59BB45EF54FBF22AC331A671B29" PreviousValue="false"/>
</file>

<file path=customXml/item4.xml><?xml version="1.0" encoding="utf-8"?>
<p:properties xmlns:p="http://schemas.microsoft.com/office/2006/metadata/properties" xmlns:xsi="http://www.w3.org/2001/XMLSchema-instance" xmlns:pc="http://schemas.microsoft.com/office/infopath/2007/PartnerControls">
  <documentManagement>
    <DocumentClassification xmlns="28151370-5e02-4f6c-aff6-f20a019dd6fd">Official</DocumentClassification>
    <PD xmlns="28151370-5e02-4f6c-aff6-f20a019dd6fd">N</PD>
    <AR xmlns="28151370-5e02-4f6c-aff6-f20a019dd6fd">N</AR>
    <SC-PD xmlns="28151370-5e02-4f6c-aff6-f20a019dd6fd">N</SC-PD>
  </documentManagement>
</p:properties>
</file>

<file path=customXml/itemProps1.xml><?xml version="1.0" encoding="utf-8"?>
<ds:datastoreItem xmlns:ds="http://schemas.openxmlformats.org/officeDocument/2006/customXml" ds:itemID="{D6140343-1F9F-46D3-BA41-0CB42764A67C}">
  <ds:schemaRefs>
    <ds:schemaRef ds:uri="http://schemas.microsoft.com/sharepoint/v3/contenttype/forms"/>
  </ds:schemaRefs>
</ds:datastoreItem>
</file>

<file path=customXml/itemProps2.xml><?xml version="1.0" encoding="utf-8"?>
<ds:datastoreItem xmlns:ds="http://schemas.openxmlformats.org/officeDocument/2006/customXml" ds:itemID="{4BF9670F-6E94-4122-A4CE-F3D57AAAE1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151370-5e02-4f6c-aff6-f20a019dd6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DBC1A1-40A3-4A14-8EB9-9A353700B3FA}">
  <ds:schemaRefs>
    <ds:schemaRef ds:uri="Microsoft.SharePoint.Taxonomy.ContentTypeSync"/>
  </ds:schemaRefs>
</ds:datastoreItem>
</file>

<file path=customXml/itemProps4.xml><?xml version="1.0" encoding="utf-8"?>
<ds:datastoreItem xmlns:ds="http://schemas.openxmlformats.org/officeDocument/2006/customXml" ds:itemID="{15285A23-4D59-483C-AA7D-701F9686A045}">
  <ds:schemaRefs>
    <ds:schemaRef ds:uri="28151370-5e02-4f6c-aff6-f20a019dd6fd"/>
    <ds:schemaRef ds:uri="http://www.w3.org/XML/1998/namespace"/>
    <ds:schemaRef ds:uri="http://schemas.microsoft.com/office/infopath/2007/PartnerControls"/>
    <ds:schemaRef ds:uri="http://purl.org/dc/dcmitype/"/>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Months</vt:lpstr>
      <vt:lpstr>CC 2</vt:lpstr>
      <vt:lpstr>CC 4</vt:lpstr>
      <vt:lpstr>1 Actual Cash Flows</vt:lpstr>
      <vt:lpstr>Guidance</vt:lpstr>
      <vt:lpstr>(PSB) Personal Survival Budget</vt:lpstr>
      <vt:lpstr>(SA) Sales Assumptions</vt:lpstr>
      <vt:lpstr>(CFF) Cash Flow Forecast</vt:lpstr>
      <vt:lpstr>'(CFF) Cash Flow Forecast'!Print_Area</vt:lpstr>
      <vt:lpstr>'(PSB) Personal Survival Budget'!Print_Area</vt:lpstr>
      <vt:lpstr>'(SA) Sales Assumptions'!Print_Area</vt:lpstr>
      <vt:lpstr>'1 Actual Cash Flows'!Print_Area</vt:lpstr>
      <vt:lpstr>Guidance!Print_Area</vt:lpstr>
    </vt:vector>
  </TitlesOfParts>
  <Manager/>
  <Company>Start Up Loans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Stephens</dc:creator>
  <cp:keywords/>
  <dc:description/>
  <cp:lastModifiedBy>Janice Beckles</cp:lastModifiedBy>
  <cp:revision/>
  <dcterms:created xsi:type="dcterms:W3CDTF">2013-11-28T09:20:30Z</dcterms:created>
  <dcterms:modified xsi:type="dcterms:W3CDTF">2021-07-15T11:08:05Z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0x010100480CB59BB45EF54FBF22AC331A671B2900E5992D82E25D90418E284F2C4B92E964</vt:lpwstr>
  </property>
</Properties>
</file>