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islingtoncouncil-my.sharepoint.com/personal/isaac_fabelurin_islington_gov_uk/Documents/Desktop/"/>
    </mc:Choice>
  </mc:AlternateContent>
  <bookViews>
    <workbookView xWindow="0" yWindow="0" windowWidth="19160" windowHeight="6390" activeTab="1"/>
  </bookViews>
  <sheets>
    <sheet name="Sheet1" sheetId="1" r:id="rId1"/>
    <sheet name="Sheet2" sheetId="6" r:id="rId2"/>
    <sheet name="Sheet3" sheetId="7" r:id="rId3"/>
    <sheet name="Sheet4" sheetId="8" r:id="rId4"/>
    <sheet name="Sheet6" sheetId="9" r:id="rId5"/>
    <sheet name="Sheet5" sheetId="5" state="hidden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6" l="1"/>
  <c r="B11" i="6"/>
  <c r="A12" i="6"/>
  <c r="F2" i="7"/>
  <c r="E8" i="7"/>
  <c r="E3" i="7"/>
  <c r="E2" i="7"/>
  <c r="E11" i="1"/>
  <c r="B10" i="6" l="1"/>
  <c r="B52" i="6"/>
  <c r="F11" i="1"/>
  <c r="F12" i="1"/>
  <c r="F10" i="1"/>
  <c r="F9" i="1"/>
  <c r="F8" i="1"/>
  <c r="F7" i="1"/>
  <c r="F6" i="1"/>
  <c r="F3" i="1"/>
  <c r="F5" i="1"/>
  <c r="E6" i="1"/>
  <c r="E7" i="1"/>
  <c r="E8" i="1"/>
  <c r="E9" i="1"/>
  <c r="E10" i="1"/>
  <c r="E12" i="1"/>
  <c r="E5" i="1"/>
  <c r="B55" i="6" l="1"/>
  <c r="B12" i="6" s="1"/>
  <c r="B57" i="6"/>
  <c r="C13" i="1"/>
  <c r="D13" i="1"/>
  <c r="F13" i="1" s="1"/>
  <c r="E13" i="1"/>
  <c r="E5" i="7"/>
  <c r="E4" i="7"/>
  <c r="F4" i="1"/>
  <c r="E4" i="1"/>
  <c r="E3" i="1"/>
  <c r="B13" i="1"/>
</calcChain>
</file>

<file path=xl/sharedStrings.xml><?xml version="1.0" encoding="utf-8"?>
<sst xmlns="http://schemas.openxmlformats.org/spreadsheetml/2006/main" count="58" uniqueCount="45">
  <si>
    <t>Monthly Budget</t>
  </si>
  <si>
    <t>Bills</t>
  </si>
  <si>
    <t>Water</t>
  </si>
  <si>
    <t>Electricity</t>
  </si>
  <si>
    <t>Mobile phone</t>
  </si>
  <si>
    <t>Travel</t>
  </si>
  <si>
    <t>Fuel</t>
  </si>
  <si>
    <t>Food</t>
  </si>
  <si>
    <t>Total</t>
  </si>
  <si>
    <t>Rent or Mortgage</t>
  </si>
  <si>
    <t>Gas</t>
  </si>
  <si>
    <t>Savings</t>
  </si>
  <si>
    <t>Credit card bill</t>
  </si>
  <si>
    <t>Average</t>
  </si>
  <si>
    <t>Monthly Budget for June 2021</t>
  </si>
  <si>
    <t>Income</t>
  </si>
  <si>
    <t>Salary</t>
  </si>
  <si>
    <t>Amount</t>
  </si>
  <si>
    <t>Gift</t>
  </si>
  <si>
    <t>Interest on savings</t>
  </si>
  <si>
    <t>Balance</t>
  </si>
  <si>
    <t>Child Benefit</t>
  </si>
  <si>
    <t>Expenses</t>
  </si>
  <si>
    <t>Rent</t>
  </si>
  <si>
    <t>Transport</t>
  </si>
  <si>
    <t xml:space="preserve">fuel </t>
  </si>
  <si>
    <t xml:space="preserve">loan </t>
  </si>
  <si>
    <t>Broadband</t>
  </si>
  <si>
    <t>Takeaways</t>
  </si>
  <si>
    <t>Insurance</t>
  </si>
  <si>
    <t>road tax</t>
  </si>
  <si>
    <t>Council Tax</t>
  </si>
  <si>
    <t>MOT &amp; Servicing</t>
  </si>
  <si>
    <t>Parking</t>
  </si>
  <si>
    <t>Miscellaneous</t>
  </si>
  <si>
    <t>Percentage of expenses over income)</t>
  </si>
  <si>
    <t>gift</t>
  </si>
  <si>
    <t>wristwatch</t>
  </si>
  <si>
    <t>refund</t>
  </si>
  <si>
    <t>Total (Expenses)</t>
  </si>
  <si>
    <t>Total (Income)</t>
  </si>
  <si>
    <t>Stock</t>
  </si>
  <si>
    <t>Sales</t>
  </si>
  <si>
    <t>Profit</t>
  </si>
  <si>
    <t>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</si>
</sst>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applyNumberFormat="1"/>
    <xf numFmtId="0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17" fontId="2" fillId="0" borderId="0" xfId="0" applyNumberFormat="1" applyFont="1"/>
    <xf numFmtId="0" fontId="2" fillId="4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wrapText="1"/>
    </xf>
    <xf numFmtId="164" fontId="2" fillId="2" borderId="1" xfId="0" applyNumberFormat="1" applyFont="1" applyFill="1" applyBorder="1"/>
    <xf numFmtId="0" fontId="0" fillId="0" borderId="1" xfId="0" applyNumberFormat="1" applyBorder="1"/>
    <xf numFmtId="0" fontId="2" fillId="5" borderId="1" xfId="0" applyNumberFormat="1" applyFont="1" applyFill="1" applyBorder="1"/>
    <xf numFmtId="164" fontId="2" fillId="5" borderId="1" xfId="0" applyNumberFormat="1" applyFont="1" applyFill="1" applyBorder="1"/>
    <xf numFmtId="0" fontId="0" fillId="0" borderId="1" xfId="0" applyNumberFormat="1" applyBorder="1" applyAlignment="1">
      <alignment wrapText="1"/>
    </xf>
    <xf numFmtId="164" fontId="0" fillId="0" borderId="1" xfId="0" applyNumberFormat="1" applyBorder="1"/>
    <xf numFmtId="0" fontId="0" fillId="0" borderId="2" xfId="0" applyNumberFormat="1" applyBorder="1" applyAlignment="1">
      <alignment wrapText="1"/>
    </xf>
    <xf numFmtId="10" fontId="0" fillId="0" borderId="2" xfId="1" applyNumberFormat="1" applyFont="1" applyBorder="1"/>
    <xf numFmtId="0" fontId="2" fillId="3" borderId="0" xfId="0" applyNumberFormat="1" applyFont="1" applyFill="1" applyBorder="1" applyAlignment="1"/>
    <xf numFmtId="0" fontId="0" fillId="0" borderId="0" xfId="0" applyNumberFormat="1" applyBorder="1"/>
    <xf numFmtId="164" fontId="0" fillId="0" borderId="1" xfId="0" applyNumberFormat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Sheet1!$B$1:$B$2</c:f>
              <c:strCache>
                <c:ptCount val="2"/>
                <c:pt idx="0">
                  <c:v>Monthly Budget</c:v>
                </c:pt>
                <c:pt idx="1">
                  <c:v>Apr-21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Sheet1!$A$3:$A$12</c:f>
              <c:strCache>
                <c:ptCount val="10"/>
                <c:pt idx="0">
                  <c:v>Water</c:v>
                </c:pt>
                <c:pt idx="1">
                  <c:v>Gas</c:v>
                </c:pt>
                <c:pt idx="2">
                  <c:v>Electricity</c:v>
                </c:pt>
                <c:pt idx="3">
                  <c:v>Mobile phone</c:v>
                </c:pt>
                <c:pt idx="4">
                  <c:v>Travel</c:v>
                </c:pt>
                <c:pt idx="5">
                  <c:v>Fuel</c:v>
                </c:pt>
                <c:pt idx="6">
                  <c:v>Food</c:v>
                </c:pt>
                <c:pt idx="7">
                  <c:v>Rent or Mortgage</c:v>
                </c:pt>
                <c:pt idx="8">
                  <c:v>Savings</c:v>
                </c:pt>
                <c:pt idx="9">
                  <c:v>Credit card bill</c:v>
                </c:pt>
              </c:strCache>
            </c:strRef>
          </c:cat>
          <c:val>
            <c:numRef>
              <c:f>Sheet1!$B$3:$B$12</c:f>
              <c:numCache>
                <c:formatCode>General</c:formatCode>
                <c:ptCount val="10"/>
                <c:pt idx="0">
                  <c:v>20</c:v>
                </c:pt>
                <c:pt idx="1">
                  <c:v>36</c:v>
                </c:pt>
                <c:pt idx="2">
                  <c:v>12</c:v>
                </c:pt>
                <c:pt idx="3">
                  <c:v>36</c:v>
                </c:pt>
                <c:pt idx="4">
                  <c:v>25</c:v>
                </c:pt>
                <c:pt idx="5">
                  <c:v>50</c:v>
                </c:pt>
                <c:pt idx="6">
                  <c:v>50</c:v>
                </c:pt>
                <c:pt idx="7">
                  <c:v>1000</c:v>
                </c:pt>
                <c:pt idx="8">
                  <c:v>50</c:v>
                </c:pt>
                <c:pt idx="9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39-4FB6-BCD0-AE100B05B602}"/>
            </c:ext>
          </c:extLst>
        </c:ser>
        <c:ser>
          <c:idx val="1"/>
          <c:order val="1"/>
          <c:tx>
            <c:strRef>
              <c:f>Sheet1!$C$1:$C$2</c:f>
              <c:strCache>
                <c:ptCount val="2"/>
                <c:pt idx="0">
                  <c:v>Monthly Budget</c:v>
                </c:pt>
                <c:pt idx="1">
                  <c:v>May-21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Sheet1!$A$3:$A$12</c:f>
              <c:strCache>
                <c:ptCount val="10"/>
                <c:pt idx="0">
                  <c:v>Water</c:v>
                </c:pt>
                <c:pt idx="1">
                  <c:v>Gas</c:v>
                </c:pt>
                <c:pt idx="2">
                  <c:v>Electricity</c:v>
                </c:pt>
                <c:pt idx="3">
                  <c:v>Mobile phone</c:v>
                </c:pt>
                <c:pt idx="4">
                  <c:v>Travel</c:v>
                </c:pt>
                <c:pt idx="5">
                  <c:v>Fuel</c:v>
                </c:pt>
                <c:pt idx="6">
                  <c:v>Food</c:v>
                </c:pt>
                <c:pt idx="7">
                  <c:v>Rent or Mortgage</c:v>
                </c:pt>
                <c:pt idx="8">
                  <c:v>Savings</c:v>
                </c:pt>
                <c:pt idx="9">
                  <c:v>Credit card bill</c:v>
                </c:pt>
              </c:strCache>
            </c:strRef>
          </c:cat>
          <c:val>
            <c:numRef>
              <c:f>Sheet1!$C$3:$C$12</c:f>
              <c:numCache>
                <c:formatCode>General</c:formatCode>
                <c:ptCount val="10"/>
                <c:pt idx="0">
                  <c:v>25</c:v>
                </c:pt>
                <c:pt idx="1">
                  <c:v>30</c:v>
                </c:pt>
                <c:pt idx="2">
                  <c:v>24</c:v>
                </c:pt>
                <c:pt idx="3">
                  <c:v>40</c:v>
                </c:pt>
                <c:pt idx="4">
                  <c:v>28</c:v>
                </c:pt>
                <c:pt idx="5">
                  <c:v>50</c:v>
                </c:pt>
                <c:pt idx="6">
                  <c:v>65</c:v>
                </c:pt>
                <c:pt idx="7">
                  <c:v>1000</c:v>
                </c:pt>
                <c:pt idx="8">
                  <c:v>60</c:v>
                </c:pt>
                <c:pt idx="9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39-4FB6-BCD0-AE100B05B602}"/>
            </c:ext>
          </c:extLst>
        </c:ser>
        <c:ser>
          <c:idx val="2"/>
          <c:order val="2"/>
          <c:tx>
            <c:strRef>
              <c:f>Sheet1!$D$1:$D$2</c:f>
              <c:strCache>
                <c:ptCount val="2"/>
                <c:pt idx="0">
                  <c:v>Monthly Budget</c:v>
                </c:pt>
                <c:pt idx="1">
                  <c:v>Jun-21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Sheet1!$A$3:$A$12</c:f>
              <c:strCache>
                <c:ptCount val="10"/>
                <c:pt idx="0">
                  <c:v>Water</c:v>
                </c:pt>
                <c:pt idx="1">
                  <c:v>Gas</c:v>
                </c:pt>
                <c:pt idx="2">
                  <c:v>Electricity</c:v>
                </c:pt>
                <c:pt idx="3">
                  <c:v>Mobile phone</c:v>
                </c:pt>
                <c:pt idx="4">
                  <c:v>Travel</c:v>
                </c:pt>
                <c:pt idx="5">
                  <c:v>Fuel</c:v>
                </c:pt>
                <c:pt idx="6">
                  <c:v>Food</c:v>
                </c:pt>
                <c:pt idx="7">
                  <c:v>Rent or Mortgage</c:v>
                </c:pt>
                <c:pt idx="8">
                  <c:v>Savings</c:v>
                </c:pt>
                <c:pt idx="9">
                  <c:v>Credit card bill</c:v>
                </c:pt>
              </c:strCache>
            </c:strRef>
          </c:cat>
          <c:val>
            <c:numRef>
              <c:f>Sheet1!$D$3:$D$12</c:f>
              <c:numCache>
                <c:formatCode>General</c:formatCode>
                <c:ptCount val="10"/>
                <c:pt idx="0">
                  <c:v>15</c:v>
                </c:pt>
                <c:pt idx="1">
                  <c:v>10</c:v>
                </c:pt>
                <c:pt idx="2">
                  <c:v>35</c:v>
                </c:pt>
                <c:pt idx="3">
                  <c:v>38</c:v>
                </c:pt>
                <c:pt idx="4">
                  <c:v>35</c:v>
                </c:pt>
                <c:pt idx="5">
                  <c:v>58</c:v>
                </c:pt>
                <c:pt idx="6">
                  <c:v>52</c:v>
                </c:pt>
                <c:pt idx="7">
                  <c:v>1000</c:v>
                </c:pt>
                <c:pt idx="8">
                  <c:v>55</c:v>
                </c:pt>
                <c:pt idx="9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39-4FB6-BCD0-AE100B05B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Sheet2!$B$2</c:f>
              <c:strCache>
                <c:ptCount val="1"/>
                <c:pt idx="0">
                  <c:v>Amount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Sheet2!$A$3:$A$8</c:f>
              <c:strCache>
                <c:ptCount val="6"/>
                <c:pt idx="0">
                  <c:v>Salary</c:v>
                </c:pt>
                <c:pt idx="1">
                  <c:v>Gift</c:v>
                </c:pt>
                <c:pt idx="2">
                  <c:v>Interest on savings</c:v>
                </c:pt>
                <c:pt idx="3">
                  <c:v>Child Benefit</c:v>
                </c:pt>
                <c:pt idx="4">
                  <c:v>refund</c:v>
                </c:pt>
                <c:pt idx="5">
                  <c:v>gift</c:v>
                </c:pt>
              </c:strCache>
            </c:strRef>
          </c:cat>
          <c:val>
            <c:numRef>
              <c:f>Sheet2!$B$3:$B$8</c:f>
              <c:numCache>
                <c:formatCode>"£"#,##0.00</c:formatCode>
                <c:ptCount val="6"/>
                <c:pt idx="0">
                  <c:v>1000</c:v>
                </c:pt>
                <c:pt idx="1">
                  <c:v>25</c:v>
                </c:pt>
                <c:pt idx="2">
                  <c:v>75</c:v>
                </c:pt>
                <c:pt idx="3">
                  <c:v>150</c:v>
                </c:pt>
                <c:pt idx="4">
                  <c:v>27.34</c:v>
                </c:pt>
                <c:pt idx="5">
                  <c:v>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36-4E93-A983-EDCAC8EF2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Sheet2!$A$33:$A$50</c:f>
              <c:strCache>
                <c:ptCount val="18"/>
                <c:pt idx="0">
                  <c:v>Rent</c:v>
                </c:pt>
                <c:pt idx="1">
                  <c:v>Food</c:v>
                </c:pt>
                <c:pt idx="2">
                  <c:v>Transport</c:v>
                </c:pt>
                <c:pt idx="3">
                  <c:v>fuel </c:v>
                </c:pt>
                <c:pt idx="4">
                  <c:v>Gas</c:v>
                </c:pt>
                <c:pt idx="5">
                  <c:v>Electricity</c:v>
                </c:pt>
                <c:pt idx="6">
                  <c:v>loan </c:v>
                </c:pt>
                <c:pt idx="7">
                  <c:v>Mobile phone</c:v>
                </c:pt>
                <c:pt idx="8">
                  <c:v>Broadband</c:v>
                </c:pt>
                <c:pt idx="9">
                  <c:v>Water</c:v>
                </c:pt>
                <c:pt idx="10">
                  <c:v>Takeaways</c:v>
                </c:pt>
                <c:pt idx="11">
                  <c:v>Insurance</c:v>
                </c:pt>
                <c:pt idx="12">
                  <c:v>road tax</c:v>
                </c:pt>
                <c:pt idx="13">
                  <c:v>Council Tax</c:v>
                </c:pt>
                <c:pt idx="14">
                  <c:v>MOT &amp; Servicing</c:v>
                </c:pt>
                <c:pt idx="15">
                  <c:v>Parking</c:v>
                </c:pt>
                <c:pt idx="16">
                  <c:v>Miscellaneous</c:v>
                </c:pt>
                <c:pt idx="17">
                  <c:v>wristwatch</c:v>
                </c:pt>
              </c:strCache>
            </c:strRef>
          </c:cat>
          <c:val>
            <c:numRef>
              <c:f>Sheet2!$B$33:$B$50</c:f>
              <c:numCache>
                <c:formatCode>"£"#,##0.00</c:formatCode>
                <c:ptCount val="18"/>
                <c:pt idx="0">
                  <c:v>800</c:v>
                </c:pt>
                <c:pt idx="1">
                  <c:v>200</c:v>
                </c:pt>
                <c:pt idx="2">
                  <c:v>106.4</c:v>
                </c:pt>
                <c:pt idx="3">
                  <c:v>50</c:v>
                </c:pt>
                <c:pt idx="4">
                  <c:v>30</c:v>
                </c:pt>
                <c:pt idx="5">
                  <c:v>50</c:v>
                </c:pt>
                <c:pt idx="6">
                  <c:v>100</c:v>
                </c:pt>
                <c:pt idx="7">
                  <c:v>30</c:v>
                </c:pt>
                <c:pt idx="8">
                  <c:v>25</c:v>
                </c:pt>
                <c:pt idx="9">
                  <c:v>30</c:v>
                </c:pt>
                <c:pt idx="10">
                  <c:v>30</c:v>
                </c:pt>
                <c:pt idx="11">
                  <c:v>40</c:v>
                </c:pt>
                <c:pt idx="12">
                  <c:v>20</c:v>
                </c:pt>
                <c:pt idx="13">
                  <c:v>100</c:v>
                </c:pt>
                <c:pt idx="14">
                  <c:v>30</c:v>
                </c:pt>
                <c:pt idx="15">
                  <c:v>20</c:v>
                </c:pt>
                <c:pt idx="16">
                  <c:v>70</c:v>
                </c:pt>
                <c:pt idx="17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60-4770-A404-57744B402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8354879"/>
        <c:axId val="98356543"/>
      </c:barChart>
      <c:catAx>
        <c:axId val="98354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356543"/>
        <c:crosses val="autoZero"/>
        <c:auto val="1"/>
        <c:lblAlgn val="ctr"/>
        <c:lblOffset val="100"/>
        <c:noMultiLvlLbl val="0"/>
      </c:catAx>
      <c:valAx>
        <c:axId val="983565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3548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151848</xdr:colOff>
      <xdr:row>1</xdr:row>
      <xdr:rowOff>28162</xdr:rowOff>
    </xdr:from>
    <xdr:to>
      <xdr:col>13</xdr:col>
      <xdr:colOff>472109</xdr:colOff>
      <xdr:row>12</xdr:row>
      <xdr:rowOff>21536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11906</xdr:colOff>
      <xdr:row>4</xdr:row>
      <xdr:rowOff>315119</xdr:rowOff>
    </xdr:from>
    <xdr:to>
      <xdr:col>10</xdr:col>
      <xdr:colOff>805656</xdr:colOff>
      <xdr:row>18</xdr:row>
      <xdr:rowOff>137319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456406</xdr:colOff>
      <xdr:row>32</xdr:row>
      <xdr:rowOff>29369</xdr:rowOff>
    </xdr:from>
    <xdr:to>
      <xdr:col>9</xdr:col>
      <xdr:colOff>341313</xdr:colOff>
      <xdr:row>49</xdr:row>
      <xdr:rowOff>103188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="115" zoomScaleNormal="115" workbookViewId="0">
      <selection sqref="A1:D12"/>
    </sheetView>
  </sheetViews>
  <sheetFormatPr defaultRowHeight="14.5" x14ac:dyDescent="0.35"/>
  <cols>
    <col min="1" max="1" width="8.7265625" style="1"/>
    <col min="2" max="2" width="11.6328125" bestFit="1" customWidth="1"/>
  </cols>
  <sheetData>
    <row r="1" spans="1:6" x14ac:dyDescent="0.35">
      <c r="A1" s="6" t="s">
        <v>0</v>
      </c>
      <c r="B1" s="6"/>
      <c r="C1" s="6"/>
      <c r="D1" s="7"/>
      <c r="E1" s="7"/>
      <c r="F1" s="7"/>
    </row>
    <row r="2" spans="1:6" x14ac:dyDescent="0.35">
      <c r="A2" s="8" t="s">
        <v>1</v>
      </c>
      <c r="B2" s="9">
        <v>44287</v>
      </c>
      <c r="C2" s="9">
        <v>44317</v>
      </c>
      <c r="D2" s="9">
        <v>44348</v>
      </c>
      <c r="E2" s="7" t="s">
        <v>8</v>
      </c>
      <c r="F2" s="7" t="s">
        <v>13</v>
      </c>
    </row>
    <row r="3" spans="1:6" x14ac:dyDescent="0.35">
      <c r="A3" s="1" t="s">
        <v>2</v>
      </c>
      <c r="B3">
        <v>20</v>
      </c>
      <c r="C3">
        <v>25</v>
      </c>
      <c r="D3">
        <v>15</v>
      </c>
      <c r="E3">
        <f>SUM(B3:D3)</f>
        <v>60</v>
      </c>
      <c r="F3">
        <f>AVERAGE(B6:D6)</f>
        <v>38</v>
      </c>
    </row>
    <row r="4" spans="1:6" x14ac:dyDescent="0.35">
      <c r="A4" s="1" t="s">
        <v>10</v>
      </c>
      <c r="B4">
        <v>36</v>
      </c>
      <c r="C4">
        <v>30</v>
      </c>
      <c r="D4">
        <v>10</v>
      </c>
      <c r="E4">
        <f>SUM(B4:D4)</f>
        <v>76</v>
      </c>
      <c r="F4">
        <f>AVERAGE(B4:D4)</f>
        <v>25.333333333333332</v>
      </c>
    </row>
    <row r="5" spans="1:6" x14ac:dyDescent="0.35">
      <c r="A5" s="1" t="s">
        <v>3</v>
      </c>
      <c r="B5">
        <v>12</v>
      </c>
      <c r="C5">
        <v>24</v>
      </c>
      <c r="D5">
        <v>35</v>
      </c>
      <c r="E5">
        <f>SUM(B5:D5)</f>
        <v>71</v>
      </c>
      <c r="F5">
        <f>(E5/COUNT(B5:D5))</f>
        <v>23.666666666666668</v>
      </c>
    </row>
    <row r="6" spans="1:6" ht="29" x14ac:dyDescent="0.35">
      <c r="A6" s="1" t="s">
        <v>4</v>
      </c>
      <c r="B6">
        <v>36</v>
      </c>
      <c r="C6">
        <v>40</v>
      </c>
      <c r="D6">
        <v>38</v>
      </c>
      <c r="E6">
        <f t="shared" ref="E6:E12" si="0">SUM(B6:D6)</f>
        <v>114</v>
      </c>
      <c r="F6">
        <f>(E6/COUNT(B6:D6))</f>
        <v>38</v>
      </c>
    </row>
    <row r="7" spans="1:6" x14ac:dyDescent="0.35">
      <c r="A7" s="1" t="s">
        <v>5</v>
      </c>
      <c r="B7">
        <v>25</v>
      </c>
      <c r="C7">
        <v>28</v>
      </c>
      <c r="D7">
        <v>35</v>
      </c>
      <c r="E7">
        <f t="shared" si="0"/>
        <v>88</v>
      </c>
      <c r="F7">
        <f>AVERAGE(B7:D7)</f>
        <v>29.333333333333332</v>
      </c>
    </row>
    <row r="8" spans="1:6" x14ac:dyDescent="0.35">
      <c r="A8" s="1" t="s">
        <v>6</v>
      </c>
      <c r="B8">
        <v>50</v>
      </c>
      <c r="C8">
        <v>50</v>
      </c>
      <c r="D8">
        <v>58</v>
      </c>
      <c r="E8">
        <f t="shared" si="0"/>
        <v>158</v>
      </c>
      <c r="F8">
        <f>AVERAGE(B8:D8)</f>
        <v>52.666666666666664</v>
      </c>
    </row>
    <row r="9" spans="1:6" x14ac:dyDescent="0.35">
      <c r="A9" s="1" t="s">
        <v>7</v>
      </c>
      <c r="B9">
        <v>50</v>
      </c>
      <c r="C9">
        <v>65</v>
      </c>
      <c r="D9">
        <v>52</v>
      </c>
      <c r="E9">
        <f t="shared" si="0"/>
        <v>167</v>
      </c>
      <c r="F9">
        <f>AVERAGE(B9:D9)</f>
        <v>55.666666666666664</v>
      </c>
    </row>
    <row r="10" spans="1:6" ht="43.5" x14ac:dyDescent="0.35">
      <c r="A10" s="1" t="s">
        <v>9</v>
      </c>
      <c r="B10">
        <v>1000</v>
      </c>
      <c r="C10">
        <v>1000</v>
      </c>
      <c r="D10">
        <v>1000</v>
      </c>
      <c r="E10">
        <f t="shared" si="0"/>
        <v>3000</v>
      </c>
      <c r="F10">
        <f>AVERAGE(B10:D10)</f>
        <v>1000</v>
      </c>
    </row>
    <row r="11" spans="1:6" x14ac:dyDescent="0.35">
      <c r="A11" s="1" t="s">
        <v>11</v>
      </c>
      <c r="B11">
        <v>50</v>
      </c>
      <c r="C11">
        <v>60</v>
      </c>
      <c r="D11">
        <v>55</v>
      </c>
      <c r="E11">
        <f t="shared" si="0"/>
        <v>165</v>
      </c>
      <c r="F11">
        <f t="shared" ref="F11:F13" si="1">AVERAGE(B11:D11)</f>
        <v>55</v>
      </c>
    </row>
    <row r="12" spans="1:6" ht="29" x14ac:dyDescent="0.35">
      <c r="A12" s="1" t="s">
        <v>12</v>
      </c>
      <c r="B12">
        <v>25</v>
      </c>
      <c r="C12">
        <v>25</v>
      </c>
      <c r="D12">
        <v>35</v>
      </c>
      <c r="E12">
        <f t="shared" si="0"/>
        <v>85</v>
      </c>
      <c r="F12">
        <f t="shared" si="1"/>
        <v>28.333333333333332</v>
      </c>
    </row>
    <row r="13" spans="1:6" x14ac:dyDescent="0.35">
      <c r="A13" s="1" t="s">
        <v>8</v>
      </c>
      <c r="B13">
        <f>SUM(B3:B12)</f>
        <v>1304</v>
      </c>
      <c r="C13">
        <f>SUM(C3:C12)</f>
        <v>1347</v>
      </c>
      <c r="D13">
        <f>SUM(D3:D12)</f>
        <v>1333</v>
      </c>
      <c r="E13">
        <f>SUM(E3:E12)</f>
        <v>3984</v>
      </c>
      <c r="F13">
        <f t="shared" si="1"/>
        <v>1328</v>
      </c>
    </row>
  </sheetData>
  <sortState ref="B2">
    <sortCondition descending="1" ref="B1"/>
  </sortState>
  <mergeCells count="1">
    <mergeCell ref="A1:C1"/>
  </mergeCells>
  <pageMargins left="0.7" right="0.7" top="0.75" bottom="0.75" header="0.3" footer="0.3"/>
  <pageSetup paperSize="9" orientation="portrait" r:id="rId1"/>
  <ignoredErrors>
    <ignoredError sqref="B13:D1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topLeftCell="A31" zoomScale="80" zoomScaleNormal="80" workbookViewId="0">
      <selection activeCell="K49" sqref="K49"/>
    </sheetView>
  </sheetViews>
  <sheetFormatPr defaultRowHeight="14.5" x14ac:dyDescent="0.35"/>
  <cols>
    <col min="1" max="1" width="14.453125" style="4" customWidth="1"/>
    <col min="2" max="2" width="15.36328125" style="3" customWidth="1"/>
    <col min="3" max="3" width="8.7265625" style="3"/>
    <col min="4" max="4" width="17.90625" style="3" customWidth="1"/>
    <col min="5" max="5" width="18" style="3" customWidth="1"/>
    <col min="6" max="6" width="8.453125" style="3" customWidth="1"/>
    <col min="7" max="7" width="8.7265625" style="3"/>
    <col min="8" max="8" width="8.7265625" style="3" customWidth="1"/>
    <col min="9" max="9" width="8.7265625" style="3"/>
    <col min="10" max="10" width="19.453125" style="3" customWidth="1"/>
    <col min="11" max="11" width="26.54296875" style="2" customWidth="1"/>
    <col min="12" max="12" width="8.7265625" style="2"/>
    <col min="13" max="16384" width="8.7265625" style="3"/>
  </cols>
  <sheetData>
    <row r="1" spans="1:13" x14ac:dyDescent="0.35">
      <c r="A1" s="10" t="s">
        <v>14</v>
      </c>
      <c r="B1" s="10"/>
      <c r="C1" s="10"/>
      <c r="D1" s="10"/>
      <c r="E1" s="10"/>
      <c r="F1" s="20"/>
      <c r="G1" s="20"/>
      <c r="H1" s="20"/>
    </row>
    <row r="2" spans="1:13" x14ac:dyDescent="0.35">
      <c r="A2" s="11" t="s">
        <v>15</v>
      </c>
      <c r="B2" s="12" t="s">
        <v>17</v>
      </c>
      <c r="C2" s="13"/>
      <c r="D2" s="13"/>
      <c r="E2" s="13"/>
      <c r="F2" s="20"/>
      <c r="G2" s="20"/>
      <c r="H2" s="20"/>
    </row>
    <row r="3" spans="1:13" x14ac:dyDescent="0.35">
      <c r="A3" s="16" t="s">
        <v>16</v>
      </c>
      <c r="B3" s="17">
        <v>1000</v>
      </c>
      <c r="C3" s="13"/>
      <c r="D3" s="13"/>
      <c r="E3" s="13"/>
      <c r="F3" s="21"/>
      <c r="M3" s="2"/>
    </row>
    <row r="4" spans="1:13" x14ac:dyDescent="0.35">
      <c r="A4" s="16" t="s">
        <v>18</v>
      </c>
      <c r="B4" s="17">
        <v>25</v>
      </c>
      <c r="C4" s="13"/>
      <c r="D4" s="13"/>
      <c r="E4" s="13"/>
      <c r="F4" s="21"/>
      <c r="M4" s="2"/>
    </row>
    <row r="5" spans="1:13" ht="29" x14ac:dyDescent="0.35">
      <c r="A5" s="16" t="s">
        <v>19</v>
      </c>
      <c r="B5" s="17">
        <v>75</v>
      </c>
      <c r="C5" s="13"/>
      <c r="D5" s="13"/>
      <c r="E5" s="13"/>
      <c r="F5" s="21"/>
      <c r="M5" s="2"/>
    </row>
    <row r="6" spans="1:13" x14ac:dyDescent="0.35">
      <c r="A6" s="16" t="s">
        <v>21</v>
      </c>
      <c r="B6" s="17">
        <v>150</v>
      </c>
      <c r="C6" s="13"/>
      <c r="D6" s="13"/>
      <c r="E6" s="13"/>
      <c r="F6" s="21"/>
      <c r="M6" s="2"/>
    </row>
    <row r="7" spans="1:13" x14ac:dyDescent="0.35">
      <c r="A7" s="16" t="s">
        <v>38</v>
      </c>
      <c r="B7" s="17">
        <v>27.34</v>
      </c>
      <c r="C7" s="13"/>
      <c r="D7" s="13"/>
      <c r="E7" s="13"/>
      <c r="F7" s="21"/>
      <c r="M7" s="2"/>
    </row>
    <row r="8" spans="1:13" x14ac:dyDescent="0.35">
      <c r="A8" s="16" t="s">
        <v>36</v>
      </c>
      <c r="B8" s="17">
        <v>600</v>
      </c>
      <c r="C8" s="13"/>
      <c r="D8" s="13"/>
      <c r="E8" s="13"/>
      <c r="F8" s="21"/>
    </row>
    <row r="9" spans="1:13" x14ac:dyDescent="0.35">
      <c r="A9" s="16"/>
      <c r="B9" s="17"/>
      <c r="C9" s="13"/>
      <c r="D9" s="13"/>
      <c r="E9" s="13"/>
      <c r="F9" s="21"/>
    </row>
    <row r="10" spans="1:13" x14ac:dyDescent="0.35">
      <c r="A10" s="16" t="s">
        <v>40</v>
      </c>
      <c r="B10" s="17">
        <f>SUM(B3:B9)</f>
        <v>1877.34</v>
      </c>
      <c r="C10" s="13"/>
      <c r="D10" s="13"/>
      <c r="E10" s="13"/>
      <c r="F10" s="21"/>
    </row>
    <row r="11" spans="1:13" ht="29" x14ac:dyDescent="0.35">
      <c r="A11" s="16" t="str">
        <f t="shared" ref="A11:B11" si="0">A52</f>
        <v>Total (Expenses)</v>
      </c>
      <c r="B11" s="17">
        <f t="shared" si="0"/>
        <v>1761.4</v>
      </c>
      <c r="C11" s="13"/>
      <c r="D11" s="13"/>
      <c r="E11" s="13"/>
      <c r="F11" s="21"/>
    </row>
    <row r="12" spans="1:13" x14ac:dyDescent="0.35">
      <c r="A12" s="22" t="str">
        <f>A55</f>
        <v>Balance</v>
      </c>
      <c r="B12" s="17">
        <f>B55</f>
        <v>115.93999999999983</v>
      </c>
      <c r="C12" s="13"/>
      <c r="D12" s="13"/>
      <c r="E12" s="13"/>
      <c r="F12" s="21"/>
    </row>
    <row r="13" spans="1:13" x14ac:dyDescent="0.35">
      <c r="A13" s="16"/>
      <c r="B13" s="13"/>
      <c r="C13" s="13"/>
      <c r="D13" s="13"/>
      <c r="E13" s="13"/>
      <c r="F13" s="21"/>
    </row>
    <row r="14" spans="1:13" x14ac:dyDescent="0.35">
      <c r="A14" s="16"/>
      <c r="B14" s="13"/>
      <c r="C14" s="13"/>
      <c r="D14" s="13"/>
      <c r="E14" s="13"/>
      <c r="F14" s="21"/>
    </row>
    <row r="15" spans="1:13" x14ac:dyDescent="0.35">
      <c r="A15" s="16"/>
      <c r="B15" s="13"/>
      <c r="C15" s="13"/>
      <c r="D15" s="13"/>
      <c r="E15" s="13"/>
      <c r="F15" s="21"/>
    </row>
    <row r="16" spans="1:13" x14ac:dyDescent="0.35">
      <c r="A16" s="16"/>
      <c r="B16" s="13"/>
      <c r="C16" s="13"/>
      <c r="D16" s="13"/>
      <c r="E16" s="13"/>
      <c r="F16" s="21"/>
    </row>
    <row r="17" spans="1:6" x14ac:dyDescent="0.35">
      <c r="A17" s="16"/>
      <c r="B17" s="13"/>
      <c r="C17" s="13"/>
      <c r="D17" s="13"/>
      <c r="E17" s="13"/>
      <c r="F17" s="21"/>
    </row>
    <row r="18" spans="1:6" x14ac:dyDescent="0.35">
      <c r="A18" s="16"/>
      <c r="B18" s="13"/>
      <c r="C18" s="13"/>
      <c r="D18" s="13"/>
      <c r="E18" s="13"/>
      <c r="F18" s="21"/>
    </row>
    <row r="19" spans="1:6" x14ac:dyDescent="0.35">
      <c r="A19" s="16"/>
      <c r="B19" s="13"/>
      <c r="C19" s="13"/>
      <c r="D19" s="13"/>
      <c r="E19" s="13"/>
      <c r="F19" s="21"/>
    </row>
    <row r="20" spans="1:6" x14ac:dyDescent="0.35">
      <c r="A20" s="16"/>
      <c r="B20" s="13"/>
      <c r="C20" s="13"/>
      <c r="D20" s="13"/>
      <c r="E20" s="13"/>
      <c r="F20" s="21"/>
    </row>
    <row r="21" spans="1:6" x14ac:dyDescent="0.35">
      <c r="A21" s="16"/>
      <c r="B21" s="13"/>
      <c r="C21" s="13"/>
      <c r="D21" s="13"/>
      <c r="E21" s="13"/>
      <c r="F21" s="21"/>
    </row>
    <row r="22" spans="1:6" x14ac:dyDescent="0.35">
      <c r="A22" s="16"/>
      <c r="B22" s="13"/>
      <c r="C22" s="13"/>
      <c r="D22" s="13"/>
      <c r="E22" s="13"/>
      <c r="F22" s="21"/>
    </row>
    <row r="23" spans="1:6" x14ac:dyDescent="0.35">
      <c r="A23" s="16"/>
      <c r="B23" s="13"/>
      <c r="C23" s="13"/>
      <c r="D23" s="13"/>
      <c r="E23" s="13"/>
      <c r="F23" s="21"/>
    </row>
    <row r="24" spans="1:6" x14ac:dyDescent="0.35">
      <c r="A24" s="16"/>
      <c r="B24" s="13"/>
      <c r="C24" s="13"/>
      <c r="D24" s="13"/>
      <c r="E24" s="13"/>
      <c r="F24" s="21"/>
    </row>
    <row r="25" spans="1:6" x14ac:dyDescent="0.35">
      <c r="A25" s="16"/>
      <c r="B25" s="13"/>
      <c r="C25" s="13"/>
      <c r="D25" s="13"/>
      <c r="E25" s="13"/>
      <c r="F25" s="21"/>
    </row>
    <row r="26" spans="1:6" x14ac:dyDescent="0.35">
      <c r="A26" s="16"/>
      <c r="B26" s="13"/>
      <c r="C26" s="13"/>
      <c r="D26" s="13"/>
      <c r="E26" s="13"/>
      <c r="F26" s="21"/>
    </row>
    <row r="27" spans="1:6" x14ac:dyDescent="0.35">
      <c r="A27" s="16"/>
      <c r="B27" s="13"/>
      <c r="C27" s="13"/>
      <c r="D27" s="13"/>
      <c r="E27" s="13"/>
      <c r="F27" s="21"/>
    </row>
    <row r="28" spans="1:6" x14ac:dyDescent="0.35">
      <c r="A28" s="16"/>
      <c r="B28" s="13"/>
      <c r="C28" s="13"/>
      <c r="D28" s="13"/>
      <c r="E28" s="13"/>
      <c r="F28" s="21"/>
    </row>
    <row r="29" spans="1:6" x14ac:dyDescent="0.35">
      <c r="A29" s="16"/>
      <c r="B29" s="13"/>
      <c r="C29" s="13"/>
      <c r="D29" s="13"/>
      <c r="E29" s="13"/>
      <c r="F29" s="21"/>
    </row>
    <row r="32" spans="1:6" x14ac:dyDescent="0.35">
      <c r="A32" s="14" t="s">
        <v>22</v>
      </c>
      <c r="B32" s="15" t="s">
        <v>17</v>
      </c>
    </row>
    <row r="33" spans="1:2" x14ac:dyDescent="0.35">
      <c r="A33" s="16" t="s">
        <v>23</v>
      </c>
      <c r="B33" s="17">
        <v>800</v>
      </c>
    </row>
    <row r="34" spans="1:2" x14ac:dyDescent="0.35">
      <c r="A34" s="16" t="s">
        <v>7</v>
      </c>
      <c r="B34" s="17">
        <v>200</v>
      </c>
    </row>
    <row r="35" spans="1:2" x14ac:dyDescent="0.35">
      <c r="A35" s="16" t="s">
        <v>24</v>
      </c>
      <c r="B35" s="17">
        <v>106.4</v>
      </c>
    </row>
    <row r="36" spans="1:2" x14ac:dyDescent="0.35">
      <c r="A36" s="16" t="s">
        <v>25</v>
      </c>
      <c r="B36" s="17">
        <v>50</v>
      </c>
    </row>
    <row r="37" spans="1:2" x14ac:dyDescent="0.35">
      <c r="A37" s="16" t="s">
        <v>10</v>
      </c>
      <c r="B37" s="17">
        <v>30</v>
      </c>
    </row>
    <row r="38" spans="1:2" x14ac:dyDescent="0.35">
      <c r="A38" s="16" t="s">
        <v>3</v>
      </c>
      <c r="B38" s="17">
        <v>50</v>
      </c>
    </row>
    <row r="39" spans="1:2" x14ac:dyDescent="0.35">
      <c r="A39" s="16" t="s">
        <v>26</v>
      </c>
      <c r="B39" s="17">
        <v>100</v>
      </c>
    </row>
    <row r="40" spans="1:2" x14ac:dyDescent="0.35">
      <c r="A40" s="16" t="s">
        <v>4</v>
      </c>
      <c r="B40" s="17">
        <v>30</v>
      </c>
    </row>
    <row r="41" spans="1:2" x14ac:dyDescent="0.35">
      <c r="A41" s="16" t="s">
        <v>27</v>
      </c>
      <c r="B41" s="17">
        <v>25</v>
      </c>
    </row>
    <row r="42" spans="1:2" x14ac:dyDescent="0.35">
      <c r="A42" s="16" t="s">
        <v>2</v>
      </c>
      <c r="B42" s="17">
        <v>30</v>
      </c>
    </row>
    <row r="43" spans="1:2" x14ac:dyDescent="0.35">
      <c r="A43" s="16" t="s">
        <v>28</v>
      </c>
      <c r="B43" s="17">
        <v>30</v>
      </c>
    </row>
    <row r="44" spans="1:2" x14ac:dyDescent="0.35">
      <c r="A44" s="16" t="s">
        <v>29</v>
      </c>
      <c r="B44" s="17">
        <v>40</v>
      </c>
    </row>
    <row r="45" spans="1:2" x14ac:dyDescent="0.35">
      <c r="A45" s="16" t="s">
        <v>30</v>
      </c>
      <c r="B45" s="17">
        <v>20</v>
      </c>
    </row>
    <row r="46" spans="1:2" x14ac:dyDescent="0.35">
      <c r="A46" s="16" t="s">
        <v>31</v>
      </c>
      <c r="B46" s="17">
        <v>100</v>
      </c>
    </row>
    <row r="47" spans="1:2" ht="29" x14ac:dyDescent="0.35">
      <c r="A47" s="16" t="s">
        <v>32</v>
      </c>
      <c r="B47" s="17">
        <v>30</v>
      </c>
    </row>
    <row r="48" spans="1:2" x14ac:dyDescent="0.35">
      <c r="A48" s="16" t="s">
        <v>33</v>
      </c>
      <c r="B48" s="17">
        <v>20</v>
      </c>
    </row>
    <row r="49" spans="1:2" x14ac:dyDescent="0.35">
      <c r="A49" s="16" t="s">
        <v>34</v>
      </c>
      <c r="B49" s="17">
        <v>70</v>
      </c>
    </row>
    <row r="50" spans="1:2" x14ac:dyDescent="0.35">
      <c r="A50" s="16" t="s">
        <v>37</v>
      </c>
      <c r="B50" s="17">
        <v>30</v>
      </c>
    </row>
    <row r="51" spans="1:2" x14ac:dyDescent="0.35">
      <c r="A51" s="16"/>
      <c r="B51" s="13"/>
    </row>
    <row r="52" spans="1:2" ht="29" x14ac:dyDescent="0.35">
      <c r="A52" s="16" t="s">
        <v>39</v>
      </c>
      <c r="B52" s="17">
        <f>SUM(B33:B51)</f>
        <v>1761.4</v>
      </c>
    </row>
    <row r="53" spans="1:2" x14ac:dyDescent="0.35">
      <c r="A53" s="16"/>
      <c r="B53" s="13"/>
    </row>
    <row r="54" spans="1:2" x14ac:dyDescent="0.35">
      <c r="A54" s="16"/>
      <c r="B54" s="13"/>
    </row>
    <row r="55" spans="1:2" x14ac:dyDescent="0.35">
      <c r="A55" s="16" t="s">
        <v>20</v>
      </c>
      <c r="B55" s="17">
        <f>(B10-B52)</f>
        <v>115.93999999999983</v>
      </c>
    </row>
    <row r="56" spans="1:2" x14ac:dyDescent="0.35">
      <c r="A56" s="16"/>
      <c r="B56" s="13"/>
    </row>
    <row r="57" spans="1:2" ht="44" thickBot="1" x14ac:dyDescent="0.4">
      <c r="A57" s="18" t="s">
        <v>35</v>
      </c>
      <c r="B57" s="19">
        <f>(B52/B10)</f>
        <v>0.938242406809635</v>
      </c>
    </row>
  </sheetData>
  <mergeCells count="1">
    <mergeCell ref="A1:E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zoomScale="160" zoomScaleNormal="160" workbookViewId="0">
      <selection activeCell="F2" sqref="F2"/>
    </sheetView>
  </sheetViews>
  <sheetFormatPr defaultRowHeight="14.5" x14ac:dyDescent="0.35"/>
  <sheetData>
    <row r="1" spans="1:6" x14ac:dyDescent="0.35">
      <c r="A1" s="5" t="s">
        <v>0</v>
      </c>
      <c r="B1" s="5"/>
      <c r="C1" s="5"/>
      <c r="D1" s="5"/>
      <c r="E1" s="5"/>
      <c r="F1" s="5"/>
    </row>
    <row r="2" spans="1:6" x14ac:dyDescent="0.35">
      <c r="A2">
        <v>6</v>
      </c>
      <c r="B2">
        <v>7</v>
      </c>
      <c r="C2">
        <v>10</v>
      </c>
      <c r="D2">
        <v>12</v>
      </c>
      <c r="E2">
        <f>SUM(A2:D2)</f>
        <v>35</v>
      </c>
      <c r="F2">
        <f>AVERAGE(A2:D2)</f>
        <v>8.75</v>
      </c>
    </row>
    <row r="3" spans="1:6" x14ac:dyDescent="0.35">
      <c r="A3">
        <v>7</v>
      </c>
      <c r="B3">
        <v>10</v>
      </c>
      <c r="C3">
        <v>8</v>
      </c>
      <c r="D3">
        <v>15</v>
      </c>
      <c r="E3">
        <f>SUM(A3:D3)</f>
        <v>40</v>
      </c>
    </row>
    <row r="4" spans="1:6" x14ac:dyDescent="0.35">
      <c r="A4">
        <v>9</v>
      </c>
      <c r="B4">
        <v>15</v>
      </c>
      <c r="C4">
        <v>21</v>
      </c>
      <c r="D4">
        <v>20</v>
      </c>
      <c r="E4">
        <f>SUM(A4:D4)</f>
        <v>65</v>
      </c>
    </row>
    <row r="5" spans="1:6" x14ac:dyDescent="0.35">
      <c r="A5">
        <v>35</v>
      </c>
      <c r="B5">
        <v>-15</v>
      </c>
      <c r="C5">
        <v>34</v>
      </c>
      <c r="D5">
        <v>26</v>
      </c>
      <c r="E5">
        <f>SUM(A5:D5)</f>
        <v>80</v>
      </c>
    </row>
    <row r="8" spans="1:6" x14ac:dyDescent="0.35">
      <c r="E8">
        <f>SUM(E2:E5)</f>
        <v>220</v>
      </c>
    </row>
  </sheetData>
  <mergeCells count="1">
    <mergeCell ref="A1:F1"/>
  </mergeCells>
  <pageMargins left="0.7" right="0.7" top="0.75" bottom="0.75" header="0.3" footer="0.3"/>
  <pageSetup paperSize="0" orientation="portrait" horizontalDpi="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>
      <selection sqref="A1:E1"/>
    </sheetView>
  </sheetViews>
  <sheetFormatPr defaultRowHeight="14.5" x14ac:dyDescent="0.35"/>
  <sheetData>
    <row r="1" spans="1:5" x14ac:dyDescent="0.35">
      <c r="A1" s="5" t="s">
        <v>0</v>
      </c>
      <c r="B1" s="5"/>
      <c r="C1" s="5"/>
      <c r="D1" s="5"/>
      <c r="E1" s="5"/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D3" sqref="D3"/>
    </sheetView>
  </sheetViews>
  <sheetFormatPr defaultRowHeight="14.5" x14ac:dyDescent="0.35"/>
  <sheetData>
    <row r="1" spans="1:8" x14ac:dyDescent="0.35">
      <c r="A1" t="s">
        <v>22</v>
      </c>
      <c r="D1" t="s">
        <v>15</v>
      </c>
      <c r="F1" t="s">
        <v>43</v>
      </c>
      <c r="H1" t="s">
        <v>44</v>
      </c>
    </row>
    <row r="2" spans="1:8" x14ac:dyDescent="0.35">
      <c r="A2" t="s">
        <v>23</v>
      </c>
      <c r="D2" t="s">
        <v>42</v>
      </c>
    </row>
    <row r="3" spans="1:8" x14ac:dyDescent="0.35">
      <c r="A3" t="s">
        <v>41</v>
      </c>
    </row>
    <row r="4" spans="1:8" x14ac:dyDescent="0.35">
      <c r="A4" t="s">
        <v>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E4FC398E6A66439643AF132630FC96" ma:contentTypeVersion="13" ma:contentTypeDescription="Create a new document." ma:contentTypeScope="" ma:versionID="0779e15df95f72cc387594bd4d18d4dc">
  <xsd:schema xmlns:xsd="http://www.w3.org/2001/XMLSchema" xmlns:xs="http://www.w3.org/2001/XMLSchema" xmlns:p="http://schemas.microsoft.com/office/2006/metadata/properties" xmlns:ns3="fbbbe97c-750f-45b1-8789-caef787de4c6" xmlns:ns4="9d9210ea-af3c-4a15-8dfd-301aa5ddea1e" targetNamespace="http://schemas.microsoft.com/office/2006/metadata/properties" ma:root="true" ma:fieldsID="ddb046cf09c9cadff4c45b3c7cac8809" ns3:_="" ns4:_="">
    <xsd:import namespace="fbbbe97c-750f-45b1-8789-caef787de4c6"/>
    <xsd:import namespace="9d9210ea-af3c-4a15-8dfd-301aa5ddea1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be97c-750f-45b1-8789-caef787de4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9210ea-af3c-4a15-8dfd-301aa5ddea1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D1056E-C606-4417-BCC2-F36142856D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651841-D85D-4BD3-A8DF-EE51F290FCFD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schemas.openxmlformats.org/package/2006/metadata/core-properties"/>
    <ds:schemaRef ds:uri="9d9210ea-af3c-4a15-8dfd-301aa5ddea1e"/>
    <ds:schemaRef ds:uri="fbbbe97c-750f-45b1-8789-caef787de4c6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D1A228F-CDC8-4244-A73E-D27C4640D3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bbe97c-750f-45b1-8789-caef787de4c6"/>
    <ds:schemaRef ds:uri="9d9210ea-af3c-4a15-8dfd-301aa5ddea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Sheet6</vt:lpstr>
      <vt:lpstr>Sheet5</vt:lpstr>
    </vt:vector>
  </TitlesOfParts>
  <Company>London Borough of Islington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Fabelurin, Isaac</dc:creator>
  <cp:lastModifiedBy>Fabelurin, Isaac</cp:lastModifiedBy>
  <cp:lastPrinted>2021-06-28T11:14:39Z</cp:lastPrinted>
  <dcterms:created xsi:type="dcterms:W3CDTF">2021-06-28T11:07:01Z</dcterms:created>
  <dcterms:modified xsi:type="dcterms:W3CDTF">2021-07-19T11:20:20Z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0x010100A4E4FC398E6A66439643AF132630FC96</vt:lpwstr>
  </property>
</Properties>
</file>